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алендарь питания\на сайт\"/>
    </mc:Choice>
  </mc:AlternateContent>
  <bookViews>
    <workbookView xWindow="0" yWindow="0" windowWidth="16215" windowHeight="11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<sst xmlns="http://schemas.openxmlformats.org/spreadsheetml/2006/main" count="701" uniqueCount="196">
  <si>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</si>
  <si>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</si>
  <si>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</si>
  <si>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</si>
  <si>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</si>
  <si>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</si>
  <si>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</si>
  <si>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</si>
  <si>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</si>
  <si>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</si>
  <si>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</si>
  <si>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</si>
  <si>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</si>
  <si>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</si>
  <si>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</si>
  <si>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</si>
  <si>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</si>
  <si>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</si>
  <si>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</si>
  <si>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</si>
  <si>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</si>
  <si>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</si>
  <si>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</si>
  <si>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</si>
  <si>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</si>
  <si>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</si>
  <si>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</si>
  <si>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</si>
  <si>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</si>
  <si>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</si>
  <si>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</si>
  <si>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</si>
  <si>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</si>
  <si>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</si>
  <si>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</si>
  <si>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</si>
  <si>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</si>
  <si>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</si>
  <si>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</si>
  <si>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</si>
  <si>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</si>
  <si>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</si>
  <si>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</si>
  <si>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</si>
  <si>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</si>
  <si>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</si>
  <si>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</si>
  <si>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</si>
  <si>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</si>
  <si>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</si>
  <si>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</si>
  <si>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</si>
  <si>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</si>
  <si>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</si>
  <si>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</si>
  <si>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</si>
  <si>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</si>
  <si>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</si>
  <si>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</si>
  <si>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</si>
  <si>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</si>
  <si>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213/М/ССЖ, 71/М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</si>
  <si>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</si>
  <si>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</si>
  <si>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</si>
  <si>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</si>
  <si>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</si>
  <si>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</si>
  <si>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</si>
  <si>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</si>
  <si>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</si>
  <si>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</si>
  <si>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</si>
  <si>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</si>
  <si>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</si>
  <si>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</si>
  <si>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</si>
  <si>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</si>
  <si>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</si>
  <si>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</si>
  <si>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</si>
  <si>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</si>
  <si>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</si>
  <si>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</si>
  <si>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 xml:space="preserve">Салат из белокочанной капусты </t>
  </si>
  <si>
    <t>45/М/ССЖ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</si>
  <si>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</si>
  <si>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</si>
  <si>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</si>
  <si>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</si>
  <si>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</si>
  <si>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</si>
  <si>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62/М/ССЖ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</si>
  <si>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</si>
  <si>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</si>
  <si>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</si>
  <si>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</si>
  <si>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</si>
  <si>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</si>
  <si>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</si>
  <si>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</si>
  <si>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Омлет с сыром, подгарнировка из свежих огурцов</t>
  </si>
  <si>
    <t>211/М/ССЖ,71/М</t>
  </si>
  <si>
    <t>Салат из свеклы с сыром</t>
  </si>
  <si>
    <t>50/М/ССЖ</t>
  </si>
  <si>
    <t>Салат картофельный с морковью и зеленым горошком</t>
  </si>
  <si>
    <t>40/М/ССЖ</t>
  </si>
  <si>
    <t>Компот из вишни</t>
  </si>
  <si>
    <t>222/М/ССЖ</t>
  </si>
  <si>
    <t>Суп рыбный</t>
  </si>
  <si>
    <t>Салат из квашеной капусты со свеклой</t>
  </si>
  <si>
    <t>7/И</t>
  </si>
  <si>
    <t>Суп картофельный с фасолью на курином бульоне</t>
  </si>
  <si>
    <t>Плов с отварной птицей, салат морковный</t>
  </si>
  <si>
    <t>291/М/ССЖ, 62/М/ССЖ</t>
  </si>
  <si>
    <t>210/М/ССЖ,71/М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</si>
  <si>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</si>
  <si>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</si>
  <si>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</si>
  <si>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99/К/ССЖ</t>
  </si>
  <si>
    <t>Котлеты домашние с соусом сметанно-томатным</t>
  </si>
  <si>
    <t>271/М/ССЖ</t>
  </si>
  <si>
    <t>Омлет натуральный, подгарнировка из свежих огурцов</t>
  </si>
  <si>
    <t>Биточки из говядины и мяса птицы с соусом сметанно-томатным, Каша гречневая рассыпчатая, салат морковный</t>
  </si>
  <si>
    <t>269/М/ССЖ,171/М/ССЖ,62/М/ССЖ</t>
  </si>
  <si>
    <t>Пудинг из творога (запеченный) с соусом кисельным из ягод</t>
  </si>
  <si>
    <t>Салат из белокачанной капусты</t>
  </si>
  <si>
    <t>Цена</t>
  </si>
  <si>
    <t>Каша вязкая молочная из пшеной крупы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</si>
  <si>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</si>
  <si>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</si>
  <si>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</si>
  <si>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</si>
  <si>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</si>
  <si>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</si>
  <si>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Плов с отварной птицей,свежий огурец</t>
  </si>
  <si>
    <t>Компот из яблок</t>
  </si>
  <si>
    <t>Салат из моркои с чесночком и растительным маслом</t>
  </si>
  <si>
    <t>Биточки из курицы с соусом</t>
  </si>
  <si>
    <t>Капуста тушеная</t>
  </si>
  <si>
    <t>71/М/ССЖ</t>
  </si>
  <si>
    <t>Огурец Свежий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</si>
  <si>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</si>
  <si>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</si>
  <si>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</si>
  <si>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</si>
  <si>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Котлета рыбная Дружба в сметанном соусе,картофель отварной,огурец свежий</t>
  </si>
  <si>
    <t>Кисель плодовоягодный</t>
  </si>
  <si>
    <t>352/М/ССЖ</t>
  </si>
  <si>
    <t>Макароник с курицей</t>
  </si>
  <si>
    <t>238/М/ССЖ</t>
  </si>
  <si>
    <t>Груша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</si>
  <si>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</si>
  <si>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</si>
  <si>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</si>
  <si>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</si>
  <si>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Курица запеченая с соусом,макароны отварные,помидор свежий</t>
  </si>
  <si>
    <t>294/М/ССЖ,202/М/ССЖ,71/М/ССЖ</t>
  </si>
  <si>
    <t xml:space="preserve">Котлета из говядины и мяса птицы с соусом томатным </t>
  </si>
  <si>
    <t>Биточки мясные с соусом сметанно-томатным, каша гречневая, салат Осенний</t>
  </si>
  <si>
    <t>269/М/ССЖ,171/М/ССЖ,99/К/ССЖ</t>
  </si>
  <si>
    <t>83/М/ССЖ</t>
  </si>
  <si>
    <t>Манник из творога (запеченный) с соусом ванильным</t>
  </si>
  <si>
    <t xml:space="preserve">Хлеб пшеничный </t>
  </si>
  <si>
    <t>Соленый огурец</t>
  </si>
  <si>
    <t>Рассольник ленинградский на курином бульоне со сметаной</t>
  </si>
  <si>
    <t>Каша вязкая молочная из манной крупы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</si>
  <si>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</si>
  <si>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</si>
  <si>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</si>
  <si>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</si>
  <si>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Салат из капусты с морковью и кукурузой</t>
  </si>
  <si>
    <t>Салат с  морковью и чесноком</t>
  </si>
  <si>
    <t>Капуста тушеная с мясом</t>
  </si>
  <si>
    <t>Лапшевник с омлетом и сыром, подгарнировка из помидор свежих</t>
  </si>
  <si>
    <t>280/М/ССЖ,70/М</t>
  </si>
  <si>
    <t>Чай с лимоном</t>
  </si>
  <si>
    <t xml:space="preserve">Суп гороховый с картофелем на курином бульоне </t>
  </si>
  <si>
    <t>Компот из с/м ягоды</t>
  </si>
  <si>
    <t>Биточки мясные с соусом сметанно-томатным, каша гречневая, свежий огурец</t>
  </si>
  <si>
    <t>294/М/ССЖ,171/М/ССЖ,71/К/ССЖ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</si>
  <si>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</si>
  <si>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</si>
  <si>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</si>
  <si>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</si>
  <si>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</si>
  <si>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овощной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</si>
  <si>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</si>
  <si>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</si>
  <si>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</si>
  <si>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</si>
  <si>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298/ССЖ</t>
  </si>
  <si>
    <t>Согласовал:</t>
  </si>
  <si>
    <t>директор</t>
  </si>
  <si>
    <t>Саратовская О.В.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</si>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</sst>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0" xfId="0" applyFont="1" applyFill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 applyProtection="1">
      <alignment wrapText="1"/>
      <protection locked="0"/>
    </xf>
    <xf numFmtId="0" fontId="10" fillId="2" borderId="28" xfId="0" applyFont="1" applyFill="1" applyBorder="1" applyAlignment="1" applyProtection="1">
      <alignment wrapText="1"/>
      <protection locked="0"/>
    </xf>
    <xf numFmtId="0" fontId="10" fillId="2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x14ac:dyDescent="0.2">
      <c r="A1" s="1" t="s">
        <v>7</v>
      </c>
      <c r="C1" s="62" t="s">
        <v>195</v>
      </c>
      <c r="D1" s="63"/>
      <c r="E1" s="64"/>
      <c r="F1" s="12" t="s">
        <v>192</v>
      </c>
      <c r="G1" s="2" t="s">
        <v>16</v>
      </c>
      <c r="H1" s="65" t="s">
        <v>193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17</v>
      </c>
      <c r="H2" s="65" t="s">
        <v>194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66">
        <v>45217</v>
      </c>
      <c r="I3" s="67"/>
      <c r="J3" s="67"/>
      <c r="K3" s="67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127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128</v>
      </c>
      <c r="F6" s="38">
        <v>200</v>
      </c>
      <c r="G6" s="38">
        <v>4.88</v>
      </c>
      <c r="H6" s="38">
        <v>5.99</v>
      </c>
      <c r="I6" s="38">
        <v>40.53</v>
      </c>
      <c r="J6" s="38">
        <v>256.02999999999997</v>
      </c>
      <c r="K6" s="44" t="s">
        <v>34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21</v>
      </c>
      <c r="E8" s="39" t="s">
        <v>36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37</v>
      </c>
      <c r="L8" s="53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5"/>
      <c r="L10" s="53"/>
    </row>
    <row r="11" spans="1:12" ht="15" x14ac:dyDescent="0.25">
      <c r="A11" s="23"/>
      <c r="B11" s="15"/>
      <c r="C11" s="11"/>
      <c r="D11" s="6" t="s">
        <v>35</v>
      </c>
      <c r="E11" s="39" t="s">
        <v>129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40</v>
      </c>
      <c r="L11" s="53"/>
    </row>
    <row r="12" spans="1:12" ht="15" x14ac:dyDescent="0.25">
      <c r="A12" s="23"/>
      <c r="B12" s="15"/>
      <c r="C12" s="11"/>
      <c r="D12" s="6" t="s">
        <v>130</v>
      </c>
      <c r="E12" s="39" t="s">
        <v>131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I13" si="0">SUM(G6:G12)</f>
        <v>19.72</v>
      </c>
      <c r="H13" s="19">
        <f t="shared" si="0"/>
        <v>14.83</v>
      </c>
      <c r="I13" s="19">
        <f t="shared" si="0"/>
        <v>75.05</v>
      </c>
      <c r="J13" s="19">
        <f>SUM(J6:J12)</f>
        <v>511.96999999999997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41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42</v>
      </c>
      <c r="L14" s="53"/>
    </row>
    <row r="15" spans="1:12" ht="15" x14ac:dyDescent="0.25">
      <c r="A15" s="23"/>
      <c r="B15" s="15"/>
      <c r="C15" s="11"/>
      <c r="D15" s="7" t="s">
        <v>26</v>
      </c>
      <c r="E15" s="39" t="s">
        <v>43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44</v>
      </c>
      <c r="L15" s="53"/>
    </row>
    <row r="16" spans="1:12" ht="15" x14ac:dyDescent="0.25">
      <c r="A16" s="23"/>
      <c r="B16" s="15"/>
      <c r="C16" s="11"/>
      <c r="D16" s="7" t="s">
        <v>27</v>
      </c>
      <c r="E16" s="39" t="s">
        <v>132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133</v>
      </c>
      <c r="L16" s="53"/>
    </row>
    <row r="17" spans="1:12" ht="15" x14ac:dyDescent="0.25">
      <c r="A17" s="23"/>
      <c r="B17" s="15"/>
      <c r="C17" s="11"/>
      <c r="D17" s="7" t="s">
        <v>28</v>
      </c>
      <c r="E17" s="39" t="s">
        <v>98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99</v>
      </c>
      <c r="L17" s="53"/>
    </row>
    <row r="18" spans="1:12" ht="15" x14ac:dyDescent="0.25">
      <c r="A18" s="23"/>
      <c r="B18" s="15"/>
      <c r="C18" s="11"/>
      <c r="D18" s="7" t="s">
        <v>29</v>
      </c>
      <c r="E18" s="39" t="s">
        <v>134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79</v>
      </c>
      <c r="L18" s="53"/>
    </row>
    <row r="19" spans="1:12" ht="15" x14ac:dyDescent="0.25">
      <c r="A19" s="23"/>
      <c r="B19" s="15"/>
      <c r="C19" s="11"/>
      <c r="D19" s="7" t="s">
        <v>30</v>
      </c>
      <c r="E19" s="39" t="s">
        <v>49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 x14ac:dyDescent="0.25">
      <c r="A20" s="23"/>
      <c r="B20" s="15"/>
      <c r="C20" s="11"/>
      <c r="D20" s="7" t="s">
        <v>31</v>
      </c>
      <c r="E20" s="39" t="s">
        <v>50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9" t="s">
        <v>4</v>
      </c>
      <c r="D24" s="61"/>
      <c r="E24" s="30"/>
      <c r="F24" s="31">
        <f>F13+F23</f>
        <v>1305</v>
      </c>
      <c r="G24" s="31">
        <f t="shared" ref="G24:L24" si="2">G13+G23</f>
        <v>43.449999999999996</v>
      </c>
      <c r="H24" s="31">
        <f t="shared" si="2"/>
        <v>42.8</v>
      </c>
      <c r="I24" s="31">
        <f t="shared" si="2"/>
        <v>183.10999999999999</v>
      </c>
      <c r="J24" s="31">
        <f t="shared" si="2"/>
        <v>1289.21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135</v>
      </c>
      <c r="F25" s="40">
        <v>260</v>
      </c>
      <c r="G25" s="40">
        <v>19.59</v>
      </c>
      <c r="H25" s="40">
        <v>13.49</v>
      </c>
      <c r="I25" s="40">
        <v>38.630000000000003</v>
      </c>
      <c r="J25" s="40">
        <v>351.29</v>
      </c>
      <c r="K25" s="45" t="s">
        <v>78</v>
      </c>
      <c r="L25" s="53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21</v>
      </c>
      <c r="E27" s="39" t="s">
        <v>136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79</v>
      </c>
      <c r="L27" s="53"/>
    </row>
    <row r="28" spans="1:12" ht="15" x14ac:dyDescent="0.25">
      <c r="A28" s="14"/>
      <c r="B28" s="15"/>
      <c r="C28" s="11"/>
      <c r="D28" s="7" t="s">
        <v>22</v>
      </c>
      <c r="E28" s="39" t="s">
        <v>49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3">SUM(G25:G31)</f>
        <v>23.75</v>
      </c>
      <c r="H32" s="19">
        <f t="shared" ref="H32" si="4">SUM(H25:H31)</f>
        <v>14.03</v>
      </c>
      <c r="I32" s="19">
        <f t="shared" ref="I32" si="5">SUM(I25:I31)</f>
        <v>77.73</v>
      </c>
      <c r="J32" s="19">
        <f t="shared" ref="J32" si="6">SUM(J25:J31)</f>
        <v>530.58000000000004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137</v>
      </c>
      <c r="F33" s="40">
        <v>60</v>
      </c>
      <c r="G33" s="40">
        <v>0.98</v>
      </c>
      <c r="H33" s="40">
        <v>2.3199999999999998</v>
      </c>
      <c r="I33" s="40">
        <v>5.85</v>
      </c>
      <c r="J33" s="40">
        <v>47.96</v>
      </c>
      <c r="K33" s="45" t="s">
        <v>85</v>
      </c>
      <c r="L33" s="53"/>
    </row>
    <row r="34" spans="1:12" ht="15" x14ac:dyDescent="0.25">
      <c r="A34" s="14"/>
      <c r="B34" s="15"/>
      <c r="C34" s="11"/>
      <c r="D34" s="7" t="s">
        <v>26</v>
      </c>
      <c r="E34" s="39" t="s">
        <v>69</v>
      </c>
      <c r="F34" s="40">
        <v>200</v>
      </c>
      <c r="G34" s="40">
        <v>4.1100000000000003</v>
      </c>
      <c r="H34" s="40">
        <v>5.75</v>
      </c>
      <c r="I34" s="40">
        <v>16.670000000000002</v>
      </c>
      <c r="J34" s="40">
        <v>135.19</v>
      </c>
      <c r="K34" s="45" t="s">
        <v>70</v>
      </c>
      <c r="L34" s="53"/>
    </row>
    <row r="35" spans="1:12" ht="15" x14ac:dyDescent="0.25">
      <c r="A35" s="14"/>
      <c r="B35" s="15"/>
      <c r="C35" s="11"/>
      <c r="D35" s="7" t="s">
        <v>27</v>
      </c>
      <c r="E35" s="39" t="s">
        <v>138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45</v>
      </c>
      <c r="L35" s="53"/>
    </row>
    <row r="36" spans="1:12" ht="15" x14ac:dyDescent="0.25">
      <c r="A36" s="14"/>
      <c r="B36" s="15"/>
      <c r="C36" s="11"/>
      <c r="D36" s="7" t="s">
        <v>28</v>
      </c>
      <c r="E36" s="39" t="s">
        <v>139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46</v>
      </c>
      <c r="L36" s="53"/>
    </row>
    <row r="37" spans="1:12" ht="15" x14ac:dyDescent="0.25">
      <c r="A37" s="14"/>
      <c r="B37" s="15"/>
      <c r="C37" s="11"/>
      <c r="D37" s="7" t="s">
        <v>29</v>
      </c>
      <c r="E37" s="39" t="s">
        <v>59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60</v>
      </c>
      <c r="L37" s="53"/>
    </row>
    <row r="38" spans="1:12" ht="15" x14ac:dyDescent="0.25">
      <c r="A38" s="14"/>
      <c r="B38" s="15"/>
      <c r="C38" s="11"/>
      <c r="D38" s="7" t="s">
        <v>30</v>
      </c>
      <c r="E38" s="39" t="s">
        <v>49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 x14ac:dyDescent="0.25">
      <c r="A39" s="14"/>
      <c r="B39" s="15"/>
      <c r="C39" s="11"/>
      <c r="D39" s="7" t="s">
        <v>31</v>
      </c>
      <c r="E39" s="39" t="s">
        <v>50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7">SUM(G33:G41)</f>
        <v>24.799999999999997</v>
      </c>
      <c r="H42" s="19">
        <f t="shared" ref="H42" si="8">SUM(H33:H41)</f>
        <v>21.27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9" t="s">
        <v>4</v>
      </c>
      <c r="D43" s="61"/>
      <c r="E43" s="30"/>
      <c r="F43" s="31">
        <f>F32+F42</f>
        <v>1280</v>
      </c>
      <c r="G43" s="31">
        <f t="shared" ref="G43" si="11">G32+G42</f>
        <v>48.55</v>
      </c>
      <c r="H43" s="31">
        <f t="shared" ref="H43" si="12">H32+H42</f>
        <v>35.299999999999997</v>
      </c>
      <c r="I43" s="31">
        <f t="shared" ref="I43" si="13">I32+I42</f>
        <v>180.05</v>
      </c>
      <c r="J43" s="31">
        <f t="shared" ref="J43" si="14">J32+J42</f>
        <v>1294.69</v>
      </c>
      <c r="K43" s="48"/>
      <c r="L43" s="31">
        <f>SUM(L32:L42)</f>
        <v>184.94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7" t="s">
        <v>101</v>
      </c>
      <c r="F44" s="38">
        <v>210</v>
      </c>
      <c r="G44" s="38">
        <v>17.73</v>
      </c>
      <c r="H44" s="38">
        <v>8.92</v>
      </c>
      <c r="I44" s="38">
        <v>14.51</v>
      </c>
      <c r="J44" s="38">
        <v>209.11</v>
      </c>
      <c r="K44" s="44" t="s">
        <v>61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21</v>
      </c>
      <c r="E46" s="39" t="s">
        <v>62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63</v>
      </c>
      <c r="L46" s="53"/>
    </row>
    <row r="47" spans="1:12" ht="15" x14ac:dyDescent="0.25">
      <c r="A47" s="23"/>
      <c r="B47" s="15"/>
      <c r="C47" s="11"/>
      <c r="D47" s="7" t="s">
        <v>22</v>
      </c>
      <c r="E47" s="39" t="s">
        <v>64</v>
      </c>
      <c r="F47" s="40">
        <v>60</v>
      </c>
      <c r="G47" s="40">
        <v>4.08</v>
      </c>
      <c r="H47" s="40">
        <v>7.75</v>
      </c>
      <c r="I47" s="40">
        <v>26.13</v>
      </c>
      <c r="J47" s="40">
        <v>191.1</v>
      </c>
      <c r="K47" s="45" t="s">
        <v>65</v>
      </c>
      <c r="L47" s="53"/>
    </row>
    <row r="48" spans="1:12" ht="15" x14ac:dyDescent="0.25">
      <c r="A48" s="23"/>
      <c r="B48" s="15"/>
      <c r="C48" s="11"/>
      <c r="D48" s="7" t="s">
        <v>23</v>
      </c>
      <c r="E48" s="39" t="s">
        <v>66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39</v>
      </c>
      <c r="L48" s="53"/>
    </row>
    <row r="49" spans="1:13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3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3" ht="15" x14ac:dyDescent="0.2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71.05</v>
      </c>
      <c r="J51" s="19">
        <f t="shared" ref="J51" si="18">SUM(J44:J50)</f>
        <v>574.76</v>
      </c>
      <c r="K51" s="46"/>
      <c r="L51" s="54">
        <v>92.47</v>
      </c>
    </row>
    <row r="52" spans="1:13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141</v>
      </c>
      <c r="F52" s="40">
        <v>60</v>
      </c>
      <c r="G52" s="40">
        <v>0.69</v>
      </c>
      <c r="H52" s="40">
        <v>5.13</v>
      </c>
      <c r="I52" s="40">
        <v>4.33</v>
      </c>
      <c r="J52" s="40">
        <v>7.1</v>
      </c>
      <c r="K52" s="45" t="s">
        <v>140</v>
      </c>
      <c r="L52" s="53"/>
      <c r="M52" s="55"/>
    </row>
    <row r="53" spans="1:13" ht="25.5" x14ac:dyDescent="0.25">
      <c r="A53" s="23"/>
      <c r="B53" s="15"/>
      <c r="C53" s="11"/>
      <c r="D53" s="7" t="s">
        <v>26</v>
      </c>
      <c r="E53" s="39" t="s">
        <v>54</v>
      </c>
      <c r="F53" s="40">
        <v>210</v>
      </c>
      <c r="G53" s="40">
        <v>3.41</v>
      </c>
      <c r="H53" s="40">
        <v>7.03</v>
      </c>
      <c r="I53" s="40">
        <v>7.78</v>
      </c>
      <c r="J53" s="40">
        <v>128.54</v>
      </c>
      <c r="K53" s="45" t="s">
        <v>55</v>
      </c>
      <c r="L53" s="53"/>
    </row>
    <row r="54" spans="1:13" ht="15" x14ac:dyDescent="0.25">
      <c r="A54" s="23"/>
      <c r="B54" s="15"/>
      <c r="C54" s="11"/>
      <c r="D54" s="7" t="s">
        <v>27</v>
      </c>
      <c r="E54" s="39" t="s">
        <v>142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56</v>
      </c>
      <c r="L54" s="53"/>
    </row>
    <row r="55" spans="1:13" ht="15" x14ac:dyDescent="0.25">
      <c r="A55" s="23"/>
      <c r="B55" s="15"/>
      <c r="C55" s="11"/>
      <c r="D55" s="7" t="s">
        <v>28</v>
      </c>
      <c r="E55" s="39" t="s">
        <v>57</v>
      </c>
      <c r="F55" s="40">
        <v>150</v>
      </c>
      <c r="G55" s="40">
        <v>6.57</v>
      </c>
      <c r="H55" s="40">
        <v>3.17</v>
      </c>
      <c r="I55" s="40">
        <v>29.72</v>
      </c>
      <c r="J55" s="40">
        <v>173.38</v>
      </c>
      <c r="K55" s="45" t="s">
        <v>58</v>
      </c>
      <c r="L55" s="53"/>
    </row>
    <row r="56" spans="1:13" ht="15" x14ac:dyDescent="0.25">
      <c r="A56" s="23"/>
      <c r="B56" s="15"/>
      <c r="C56" s="11"/>
      <c r="D56" s="7" t="s">
        <v>29</v>
      </c>
      <c r="E56" s="39" t="s">
        <v>136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79</v>
      </c>
      <c r="L56" s="53"/>
    </row>
    <row r="57" spans="1:13" ht="15" x14ac:dyDescent="0.25">
      <c r="A57" s="23"/>
      <c r="B57" s="15"/>
      <c r="C57" s="11"/>
      <c r="D57" s="7" t="s">
        <v>30</v>
      </c>
      <c r="E57" s="39" t="s">
        <v>49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3" ht="15" x14ac:dyDescent="0.25">
      <c r="A58" s="23"/>
      <c r="B58" s="15"/>
      <c r="C58" s="11"/>
      <c r="D58" s="7" t="s">
        <v>31</v>
      </c>
      <c r="E58" s="39" t="s">
        <v>50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3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3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3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30.02</v>
      </c>
      <c r="I61" s="19">
        <f t="shared" ref="I61" si="21">SUM(I52:I60)</f>
        <v>91.72</v>
      </c>
      <c r="J61" s="19">
        <f t="shared" ref="J61" si="22">SUM(J52:J60)</f>
        <v>693.69999999999993</v>
      </c>
      <c r="K61" s="46"/>
      <c r="L61" s="54">
        <v>92.47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59" t="s">
        <v>4</v>
      </c>
      <c r="D62" s="61"/>
      <c r="E62" s="30"/>
      <c r="F62" s="31">
        <f>F51+F61</f>
        <v>1400</v>
      </c>
      <c r="G62" s="31">
        <f t="shared" ref="G62" si="23">G51+G61</f>
        <v>53.75</v>
      </c>
      <c r="H62" s="31">
        <f t="shared" ref="H62" si="24">H51+H61</f>
        <v>50.14</v>
      </c>
      <c r="I62" s="31">
        <f t="shared" ref="I62" si="25">I51+I61</f>
        <v>162.76999999999998</v>
      </c>
      <c r="J62" s="31">
        <f t="shared" ref="J62" si="26">J51+J61</f>
        <v>1268.46</v>
      </c>
      <c r="K62" s="48"/>
      <c r="L62" s="31">
        <f>SUM(L51:L61)</f>
        <v>184.94</v>
      </c>
    </row>
    <row r="63" spans="1:13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7" t="s">
        <v>80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81</v>
      </c>
      <c r="L63" s="52"/>
    </row>
    <row r="64" spans="1:13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21</v>
      </c>
      <c r="E65" s="39" t="s">
        <v>82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83</v>
      </c>
      <c r="L65" s="53"/>
    </row>
    <row r="66" spans="1:12" ht="15" x14ac:dyDescent="0.25">
      <c r="A66" s="23"/>
      <c r="B66" s="15"/>
      <c r="C66" s="11"/>
      <c r="D66" s="7" t="s">
        <v>22</v>
      </c>
      <c r="E66" s="39" t="s">
        <v>64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65</v>
      </c>
      <c r="L66" s="53"/>
    </row>
    <row r="67" spans="1:12" ht="15" x14ac:dyDescent="0.25">
      <c r="A67" s="23"/>
      <c r="B67" s="15"/>
      <c r="C67" s="11"/>
      <c r="D67" s="7" t="s">
        <v>23</v>
      </c>
      <c r="E67" s="39" t="s">
        <v>66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39</v>
      </c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103</v>
      </c>
      <c r="F71" s="40">
        <v>60</v>
      </c>
      <c r="G71" s="40">
        <v>1.05</v>
      </c>
      <c r="H71" s="40">
        <v>3.13</v>
      </c>
      <c r="I71" s="40">
        <v>5.64</v>
      </c>
      <c r="J71" s="40">
        <v>55.34</v>
      </c>
      <c r="K71" s="45" t="s">
        <v>75</v>
      </c>
      <c r="L71" s="53"/>
    </row>
    <row r="72" spans="1:12" ht="15" x14ac:dyDescent="0.25">
      <c r="A72" s="23"/>
      <c r="B72" s="15"/>
      <c r="C72" s="11"/>
      <c r="D72" s="7" t="s">
        <v>26</v>
      </c>
      <c r="E72" s="39" t="s">
        <v>143</v>
      </c>
      <c r="F72" s="40">
        <v>200</v>
      </c>
      <c r="G72" s="40">
        <v>6.51</v>
      </c>
      <c r="H72" s="40">
        <v>3.82</v>
      </c>
      <c r="I72" s="40">
        <v>15.47</v>
      </c>
      <c r="J72" s="40">
        <v>122.61</v>
      </c>
      <c r="K72" s="45" t="s">
        <v>86</v>
      </c>
      <c r="L72" s="53"/>
    </row>
    <row r="73" spans="1:12" ht="15" x14ac:dyDescent="0.25">
      <c r="A73" s="23"/>
      <c r="B73" s="15"/>
      <c r="C73" s="11"/>
      <c r="D73" s="7" t="s">
        <v>27</v>
      </c>
      <c r="E73" s="39" t="s">
        <v>144</v>
      </c>
      <c r="F73" s="40">
        <v>200</v>
      </c>
      <c r="G73" s="40">
        <v>19.59</v>
      </c>
      <c r="H73" s="40">
        <v>13.49</v>
      </c>
      <c r="I73" s="40">
        <v>38.630000000000003</v>
      </c>
      <c r="J73" s="40">
        <v>351.29</v>
      </c>
      <c r="K73" s="45" t="s">
        <v>78</v>
      </c>
      <c r="L73" s="53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29</v>
      </c>
      <c r="E75" s="39" t="s">
        <v>145</v>
      </c>
      <c r="F75" s="40">
        <v>200</v>
      </c>
      <c r="G75" s="40">
        <v>0.16</v>
      </c>
      <c r="H75" s="40">
        <v>0.04</v>
      </c>
      <c r="I75" s="40">
        <v>13.1</v>
      </c>
      <c r="J75" s="40">
        <v>54.29</v>
      </c>
      <c r="K75" s="45" t="s">
        <v>79</v>
      </c>
      <c r="L75" s="53"/>
    </row>
    <row r="76" spans="1:12" ht="15" x14ac:dyDescent="0.25">
      <c r="A76" s="23"/>
      <c r="B76" s="15"/>
      <c r="C76" s="11"/>
      <c r="D76" s="7" t="s">
        <v>30</v>
      </c>
      <c r="E76" s="39" t="s">
        <v>49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 x14ac:dyDescent="0.25">
      <c r="A77" s="23"/>
      <c r="B77" s="15"/>
      <c r="C77" s="11"/>
      <c r="D77" s="7" t="s">
        <v>31</v>
      </c>
      <c r="E77" s="39" t="s">
        <v>50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1">SUM(G71:G79)</f>
        <v>32.11</v>
      </c>
      <c r="H80" s="19">
        <f t="shared" ref="H80" si="32">SUM(H71:H79)</f>
        <v>21.179999999999996</v>
      </c>
      <c r="I80" s="19">
        <f t="shared" ref="I80" si="33">SUM(I71:I79)</f>
        <v>105.24</v>
      </c>
      <c r="J80" s="19">
        <f t="shared" ref="J80" si="34">SUM(J71:J79)</f>
        <v>738.53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9" t="s">
        <v>4</v>
      </c>
      <c r="D81" s="61"/>
      <c r="E81" s="30"/>
      <c r="F81" s="31">
        <f>F70+F80</f>
        <v>1280</v>
      </c>
      <c r="G81" s="31">
        <f t="shared" ref="G81" si="35">G70+G80</f>
        <v>55.210000000000008</v>
      </c>
      <c r="H81" s="31">
        <f t="shared" ref="H81" si="36">H70+H80</f>
        <v>39.629999999999995</v>
      </c>
      <c r="I81" s="31">
        <f t="shared" ref="I81" si="37">I70+I80</f>
        <v>178.32</v>
      </c>
      <c r="J81" s="31">
        <f t="shared" ref="J81" si="38">J70+J80</f>
        <v>1299.9499999999998</v>
      </c>
      <c r="K81" s="48"/>
      <c r="L81" s="31">
        <f>SUM(L70:L80)</f>
        <v>184.94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7" t="s">
        <v>146</v>
      </c>
      <c r="F82" s="38">
        <v>300</v>
      </c>
      <c r="G82" s="38">
        <v>15.23</v>
      </c>
      <c r="H82" s="38">
        <v>22.88</v>
      </c>
      <c r="I82" s="38">
        <v>42.44</v>
      </c>
      <c r="J82" s="38">
        <v>339</v>
      </c>
      <c r="K82" s="44" t="s">
        <v>81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21</v>
      </c>
      <c r="E84" s="39" t="s">
        <v>147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148</v>
      </c>
      <c r="L84" s="53"/>
    </row>
    <row r="85" spans="1:12" ht="15" x14ac:dyDescent="0.25">
      <c r="A85" s="23"/>
      <c r="B85" s="15"/>
      <c r="C85" s="11"/>
      <c r="D85" s="7" t="s">
        <v>22</v>
      </c>
      <c r="E85" s="39" t="s">
        <v>64</v>
      </c>
      <c r="F85" s="40">
        <v>50</v>
      </c>
      <c r="G85" s="40">
        <v>3.28</v>
      </c>
      <c r="H85" s="40">
        <v>7.65</v>
      </c>
      <c r="I85" s="40">
        <v>20.93</v>
      </c>
      <c r="J85" s="40">
        <v>166.1</v>
      </c>
      <c r="K85" s="45" t="s">
        <v>65</v>
      </c>
      <c r="L85" s="53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5"/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9">SUM(G82:G88)</f>
        <v>24.310000000000002</v>
      </c>
      <c r="H89" s="19">
        <f t="shared" ref="H89" si="40">SUM(H82:H88)</f>
        <v>30.869999999999997</v>
      </c>
      <c r="I89" s="19">
        <f t="shared" ref="I89" si="41">SUM(I82:I88)</f>
        <v>63.37</v>
      </c>
      <c r="J89" s="19">
        <f t="shared" ref="J89" si="42">SUM(J82:J88)</f>
        <v>590.73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84</v>
      </c>
      <c r="F90" s="40">
        <v>60</v>
      </c>
      <c r="G90" s="40">
        <v>0.99</v>
      </c>
      <c r="H90" s="40">
        <v>4.0999999999999996</v>
      </c>
      <c r="I90" s="40">
        <v>2.95</v>
      </c>
      <c r="J90" s="40">
        <v>52.9</v>
      </c>
      <c r="K90" s="45" t="s">
        <v>85</v>
      </c>
      <c r="L90" s="53"/>
    </row>
    <row r="91" spans="1:12" ht="25.5" x14ac:dyDescent="0.25">
      <c r="A91" s="23"/>
      <c r="B91" s="15"/>
      <c r="C91" s="11"/>
      <c r="D91" s="7" t="s">
        <v>26</v>
      </c>
      <c r="E91" s="39" t="s">
        <v>76</v>
      </c>
      <c r="F91" s="40">
        <v>210</v>
      </c>
      <c r="G91" s="40">
        <v>3.96</v>
      </c>
      <c r="H91" s="40">
        <v>6.14</v>
      </c>
      <c r="I91" s="40">
        <v>9.7100000000000009</v>
      </c>
      <c r="J91" s="40">
        <v>120.61</v>
      </c>
      <c r="K91" s="45" t="s">
        <v>77</v>
      </c>
      <c r="L91" s="53"/>
    </row>
    <row r="92" spans="1:12" ht="15" x14ac:dyDescent="0.25">
      <c r="A92" s="23"/>
      <c r="B92" s="15"/>
      <c r="C92" s="11"/>
      <c r="D92" s="7" t="s">
        <v>27</v>
      </c>
      <c r="E92" s="39" t="s">
        <v>149</v>
      </c>
      <c r="F92" s="40">
        <v>200</v>
      </c>
      <c r="G92" s="40">
        <v>11.51</v>
      </c>
      <c r="H92" s="40">
        <v>9.56</v>
      </c>
      <c r="I92" s="40">
        <v>36.909999999999997</v>
      </c>
      <c r="J92" s="40">
        <v>332.1</v>
      </c>
      <c r="K92" s="45" t="s">
        <v>150</v>
      </c>
      <c r="L92" s="53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5"/>
      <c r="L93" s="53"/>
    </row>
    <row r="94" spans="1:12" ht="15" x14ac:dyDescent="0.25">
      <c r="A94" s="23"/>
      <c r="B94" s="15"/>
      <c r="C94" s="11"/>
      <c r="D94" s="7" t="s">
        <v>29</v>
      </c>
      <c r="E94" s="39" t="s">
        <v>89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79</v>
      </c>
      <c r="L94" s="53"/>
    </row>
    <row r="95" spans="1:12" ht="15" x14ac:dyDescent="0.25">
      <c r="A95" s="23"/>
      <c r="B95" s="15"/>
      <c r="C95" s="11"/>
      <c r="D95" s="7" t="s">
        <v>30</v>
      </c>
      <c r="E95" s="39" t="s">
        <v>49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 x14ac:dyDescent="0.25">
      <c r="A96" s="23"/>
      <c r="B96" s="15"/>
      <c r="C96" s="11"/>
      <c r="D96" s="7" t="s">
        <v>31</v>
      </c>
      <c r="E96" s="39" t="s">
        <v>50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3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3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3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3">SUM(G90:G98)</f>
        <v>22.22</v>
      </c>
      <c r="H99" s="19">
        <f t="shared" ref="H99" si="44">SUM(H90:H98)</f>
        <v>20.759999999999994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92.47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59" t="s">
        <v>4</v>
      </c>
      <c r="D100" s="61"/>
      <c r="E100" s="30"/>
      <c r="F100" s="31">
        <f>F89+F99</f>
        <v>1300</v>
      </c>
      <c r="G100" s="31">
        <f t="shared" ref="G100" si="47">G89+G99</f>
        <v>46.53</v>
      </c>
      <c r="H100" s="31">
        <f t="shared" ref="H100" si="48">H89+H99</f>
        <v>51.629999999999995</v>
      </c>
      <c r="I100" s="31">
        <f t="shared" ref="I100" si="49">I89+I99</f>
        <v>165.44</v>
      </c>
      <c r="J100" s="31">
        <f t="shared" ref="J100" si="50">J89+J99</f>
        <v>1339.03</v>
      </c>
      <c r="K100" s="48"/>
      <c r="L100" s="31">
        <f>SUM(L89:L99)</f>
        <v>184.94</v>
      </c>
    </row>
    <row r="101" spans="1:13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7" t="s">
        <v>90</v>
      </c>
      <c r="F101" s="38">
        <v>200</v>
      </c>
      <c r="G101" s="38">
        <v>6.79</v>
      </c>
      <c r="H101" s="38">
        <v>7.86</v>
      </c>
      <c r="I101" s="38">
        <v>36.130000000000003</v>
      </c>
      <c r="J101" s="38">
        <v>242.87</v>
      </c>
      <c r="K101" s="44" t="s">
        <v>91</v>
      </c>
      <c r="L101" s="52"/>
      <c r="M101" s="55"/>
    </row>
    <row r="102" spans="1:13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3" ht="15" x14ac:dyDescent="0.25">
      <c r="A103" s="23"/>
      <c r="B103" s="15"/>
      <c r="C103" s="11"/>
      <c r="D103" s="7" t="s">
        <v>21</v>
      </c>
      <c r="E103" s="39" t="s">
        <v>36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37</v>
      </c>
      <c r="L103" s="53"/>
    </row>
    <row r="104" spans="1:13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5"/>
      <c r="L104" s="53"/>
    </row>
    <row r="105" spans="1:13" ht="15" x14ac:dyDescent="0.25">
      <c r="A105" s="23"/>
      <c r="B105" s="15"/>
      <c r="C105" s="11"/>
      <c r="D105" s="7" t="s">
        <v>23</v>
      </c>
      <c r="E105" s="39" t="s">
        <v>151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39</v>
      </c>
      <c r="L105" s="53"/>
    </row>
    <row r="106" spans="1:13" ht="15" x14ac:dyDescent="0.25">
      <c r="A106" s="23"/>
      <c r="B106" s="15"/>
      <c r="C106" s="11"/>
      <c r="D106" s="6" t="s">
        <v>35</v>
      </c>
      <c r="E106" s="39" t="s">
        <v>129</v>
      </c>
      <c r="F106" s="40">
        <v>45</v>
      </c>
      <c r="G106" s="40">
        <v>6.8</v>
      </c>
      <c r="H106" s="40">
        <v>4.2</v>
      </c>
      <c r="I106" s="40">
        <v>12.5</v>
      </c>
      <c r="J106" s="40">
        <v>99.9</v>
      </c>
      <c r="K106" s="45" t="s">
        <v>40</v>
      </c>
      <c r="L106" s="53"/>
    </row>
    <row r="107" spans="1:13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3" ht="15" x14ac:dyDescent="0.25">
      <c r="A108" s="24"/>
      <c r="B108" s="17"/>
      <c r="C108" s="8"/>
      <c r="D108" s="18" t="s">
        <v>32</v>
      </c>
      <c r="E108" s="9"/>
      <c r="F108" s="19">
        <f>SUM(F101:F107)</f>
        <v>545</v>
      </c>
      <c r="G108" s="19">
        <f t="shared" ref="G108:J108" si="51">SUM(G101:G107)</f>
        <v>17.330000000000002</v>
      </c>
      <c r="H108" s="19">
        <f t="shared" si="51"/>
        <v>14.8</v>
      </c>
      <c r="I108" s="19">
        <f t="shared" si="51"/>
        <v>72.050000000000011</v>
      </c>
      <c r="J108" s="19">
        <f t="shared" si="51"/>
        <v>479.81000000000006</v>
      </c>
      <c r="K108" s="46"/>
      <c r="L108" s="54">
        <v>92.47</v>
      </c>
    </row>
    <row r="109" spans="1:13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9" t="s">
        <v>152</v>
      </c>
      <c r="F109" s="40">
        <v>60</v>
      </c>
      <c r="G109" s="40">
        <v>0.78</v>
      </c>
      <c r="H109" s="40">
        <v>5.0599999999999996</v>
      </c>
      <c r="I109" s="40">
        <v>4.1399999999999997</v>
      </c>
      <c r="J109" s="40">
        <v>65.95</v>
      </c>
      <c r="K109" s="45" t="s">
        <v>92</v>
      </c>
      <c r="L109" s="53"/>
    </row>
    <row r="110" spans="1:13" ht="15" x14ac:dyDescent="0.25">
      <c r="A110" s="23"/>
      <c r="B110" s="15"/>
      <c r="C110" s="11"/>
      <c r="D110" s="7" t="s">
        <v>26</v>
      </c>
      <c r="E110" s="39" t="s">
        <v>153</v>
      </c>
      <c r="F110" s="40">
        <v>200</v>
      </c>
      <c r="G110" s="40">
        <v>3.38</v>
      </c>
      <c r="H110" s="40">
        <v>6.1</v>
      </c>
      <c r="I110" s="40">
        <v>8.89</v>
      </c>
      <c r="J110" s="40">
        <v>124.44</v>
      </c>
      <c r="K110" s="45" t="s">
        <v>93</v>
      </c>
      <c r="L110" s="53"/>
    </row>
    <row r="111" spans="1:13" ht="15" x14ac:dyDescent="0.25">
      <c r="A111" s="23"/>
      <c r="B111" s="15"/>
      <c r="C111" s="11"/>
      <c r="D111" s="7" t="s">
        <v>27</v>
      </c>
      <c r="E111" s="39" t="s">
        <v>154</v>
      </c>
      <c r="F111" s="40">
        <v>90</v>
      </c>
      <c r="G111" s="40">
        <v>5.5</v>
      </c>
      <c r="H111" s="40">
        <v>12</v>
      </c>
      <c r="I111" s="40">
        <v>15</v>
      </c>
      <c r="J111" s="40">
        <v>145</v>
      </c>
      <c r="K111" s="45" t="s">
        <v>133</v>
      </c>
      <c r="L111" s="53"/>
    </row>
    <row r="112" spans="1:13" ht="15" x14ac:dyDescent="0.25">
      <c r="A112" s="23"/>
      <c r="B112" s="15"/>
      <c r="C112" s="11"/>
      <c r="D112" s="7" t="s">
        <v>28</v>
      </c>
      <c r="E112" s="39" t="s">
        <v>155</v>
      </c>
      <c r="F112" s="40">
        <v>150</v>
      </c>
      <c r="G112" s="40">
        <v>3.54</v>
      </c>
      <c r="H112" s="40">
        <v>4.13</v>
      </c>
      <c r="I112" s="40">
        <v>37.07</v>
      </c>
      <c r="J112" s="40">
        <v>199.55</v>
      </c>
      <c r="K112" s="45" t="s">
        <v>58</v>
      </c>
      <c r="L112" s="53"/>
    </row>
    <row r="113" spans="1:12" ht="15" x14ac:dyDescent="0.25">
      <c r="A113" s="23"/>
      <c r="B113" s="15"/>
      <c r="C113" s="11"/>
      <c r="D113" s="7" t="s">
        <v>29</v>
      </c>
      <c r="E113" s="39" t="s">
        <v>47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86.04</v>
      </c>
      <c r="K113" s="45" t="s">
        <v>48</v>
      </c>
      <c r="L113" s="53"/>
    </row>
    <row r="114" spans="1:12" ht="15" x14ac:dyDescent="0.25">
      <c r="A114" s="23"/>
      <c r="B114" s="15"/>
      <c r="C114" s="11"/>
      <c r="D114" s="7" t="s">
        <v>30</v>
      </c>
      <c r="E114" s="39" t="s">
        <v>49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 x14ac:dyDescent="0.25">
      <c r="A115" s="23"/>
      <c r="B115" s="15"/>
      <c r="C115" s="11"/>
      <c r="D115" s="7" t="s">
        <v>31</v>
      </c>
      <c r="E115" s="39" t="s">
        <v>50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2">SUM(G109:G117)</f>
        <v>20.350000000000001</v>
      </c>
      <c r="H118" s="19">
        <f t="shared" si="52"/>
        <v>28.369999999999997</v>
      </c>
      <c r="I118" s="19">
        <f t="shared" si="52"/>
        <v>132.76</v>
      </c>
      <c r="J118" s="19">
        <f t="shared" si="52"/>
        <v>840.98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9" t="s">
        <v>4</v>
      </c>
      <c r="D119" s="61"/>
      <c r="E119" s="30"/>
      <c r="F119" s="31">
        <f>F108+F118</f>
        <v>1345</v>
      </c>
      <c r="G119" s="31">
        <f t="shared" ref="G119" si="53">G108+G118</f>
        <v>37.680000000000007</v>
      </c>
      <c r="H119" s="31">
        <f t="shared" ref="H119" si="54">H108+H118</f>
        <v>43.17</v>
      </c>
      <c r="I119" s="31">
        <f t="shared" ref="I119" si="55">I108+I118</f>
        <v>204.81</v>
      </c>
      <c r="J119" s="31">
        <f t="shared" ref="J119" si="56">J108+J118</f>
        <v>1320.79</v>
      </c>
      <c r="K119" s="48"/>
      <c r="L119" s="31">
        <f>SUM(L108:L118)</f>
        <v>184.94</v>
      </c>
    </row>
    <row r="120" spans="1:12" ht="38.25" x14ac:dyDescent="0.25">
      <c r="A120" s="14">
        <v>2</v>
      </c>
      <c r="B120" s="15">
        <v>2</v>
      </c>
      <c r="C120" s="22" t="s">
        <v>19</v>
      </c>
      <c r="D120" s="5" t="s">
        <v>20</v>
      </c>
      <c r="E120" s="37" t="s">
        <v>156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157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21</v>
      </c>
      <c r="E122" s="39" t="s">
        <v>51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52</v>
      </c>
      <c r="L122" s="53"/>
    </row>
    <row r="123" spans="1:12" ht="15" x14ac:dyDescent="0.25">
      <c r="A123" s="14"/>
      <c r="B123" s="15"/>
      <c r="C123" s="11"/>
      <c r="D123" s="7" t="s">
        <v>22</v>
      </c>
      <c r="E123" s="39" t="s">
        <v>49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67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68</v>
      </c>
      <c r="L128" s="53"/>
    </row>
    <row r="129" spans="1:12" ht="25.5" x14ac:dyDescent="0.25">
      <c r="A129" s="14"/>
      <c r="B129" s="15"/>
      <c r="C129" s="11"/>
      <c r="D129" s="7" t="s">
        <v>26</v>
      </c>
      <c r="E129" s="39" t="s">
        <v>54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55</v>
      </c>
      <c r="L129" s="53"/>
    </row>
    <row r="130" spans="1:12" ht="15" x14ac:dyDescent="0.25">
      <c r="A130" s="14"/>
      <c r="B130" s="15"/>
      <c r="C130" s="11"/>
      <c r="D130" s="7" t="s">
        <v>27</v>
      </c>
      <c r="E130" s="39" t="s">
        <v>158</v>
      </c>
      <c r="F130" s="40">
        <v>110</v>
      </c>
      <c r="G130" s="40">
        <v>14.97</v>
      </c>
      <c r="H130" s="40">
        <v>8.1199999999999992</v>
      </c>
      <c r="I130" s="40">
        <v>13.82</v>
      </c>
      <c r="J130" s="40">
        <v>187.3</v>
      </c>
      <c r="K130" s="45" t="s">
        <v>97</v>
      </c>
      <c r="L130" s="53"/>
    </row>
    <row r="131" spans="1:12" ht="15" x14ac:dyDescent="0.25">
      <c r="A131" s="14"/>
      <c r="B131" s="15"/>
      <c r="C131" s="11"/>
      <c r="D131" s="7" t="s">
        <v>28</v>
      </c>
      <c r="E131" s="39" t="s">
        <v>57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58</v>
      </c>
      <c r="L131" s="53"/>
    </row>
    <row r="132" spans="1:12" ht="15" x14ac:dyDescent="0.25">
      <c r="A132" s="14"/>
      <c r="B132" s="15"/>
      <c r="C132" s="11"/>
      <c r="D132" s="7" t="s">
        <v>29</v>
      </c>
      <c r="E132" s="39" t="s">
        <v>59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100</v>
      </c>
      <c r="L132" s="53"/>
    </row>
    <row r="133" spans="1:12" ht="15" x14ac:dyDescent="0.25">
      <c r="A133" s="14"/>
      <c r="B133" s="15"/>
      <c r="C133" s="11"/>
      <c r="D133" s="7" t="s">
        <v>30</v>
      </c>
      <c r="E133" s="39" t="s">
        <v>49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 x14ac:dyDescent="0.25">
      <c r="A134" s="14"/>
      <c r="B134" s="15"/>
      <c r="C134" s="11"/>
      <c r="D134" s="7" t="s">
        <v>31</v>
      </c>
      <c r="E134" s="39" t="s">
        <v>50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58">SUM(G128:G136)</f>
        <v>30.979999999999997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9" t="s">
        <v>4</v>
      </c>
      <c r="D138" s="61"/>
      <c r="E138" s="30"/>
      <c r="F138" s="31">
        <f>F127+F137</f>
        <v>1350</v>
      </c>
      <c r="G138" s="31">
        <f t="shared" ref="G138" si="59">G127+G137</f>
        <v>52.65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f>SUM(L127:L137)</f>
        <v>184.94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7" t="s">
        <v>101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102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21</v>
      </c>
      <c r="E141" s="39" t="s">
        <v>62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63</v>
      </c>
      <c r="L141" s="53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49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 x14ac:dyDescent="0.25">
      <c r="A143" s="23"/>
      <c r="B143" s="15"/>
      <c r="C143" s="11"/>
      <c r="D143" s="7" t="s">
        <v>23</v>
      </c>
      <c r="E143" s="39" t="s">
        <v>66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39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9" t="s">
        <v>103</v>
      </c>
      <c r="F147" s="40">
        <v>60</v>
      </c>
      <c r="G147" s="40">
        <v>2.88</v>
      </c>
      <c r="H147" s="40">
        <v>5.71</v>
      </c>
      <c r="I147" s="40">
        <v>4.66</v>
      </c>
      <c r="J147" s="40">
        <v>81.99</v>
      </c>
      <c r="K147" s="45" t="s">
        <v>104</v>
      </c>
      <c r="L147" s="53">
        <v>92.47</v>
      </c>
    </row>
    <row r="148" spans="1:12" ht="25.5" x14ac:dyDescent="0.25">
      <c r="A148" s="23"/>
      <c r="B148" s="15"/>
      <c r="C148" s="11"/>
      <c r="D148" s="7" t="s">
        <v>26</v>
      </c>
      <c r="E148" s="39" t="s">
        <v>76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77</v>
      </c>
      <c r="L148" s="53"/>
    </row>
    <row r="149" spans="1:12" ht="15" x14ac:dyDescent="0.25">
      <c r="A149" s="23"/>
      <c r="B149" s="15"/>
      <c r="C149" s="11"/>
      <c r="D149" s="7" t="s">
        <v>27</v>
      </c>
      <c r="E149" s="39" t="s">
        <v>149</v>
      </c>
      <c r="F149" s="40">
        <v>200</v>
      </c>
      <c r="G149" s="40">
        <v>11.51</v>
      </c>
      <c r="H149" s="40">
        <v>9.56</v>
      </c>
      <c r="I149" s="40">
        <v>36.909999999999997</v>
      </c>
      <c r="J149" s="40">
        <v>332.1</v>
      </c>
      <c r="K149" s="45" t="s">
        <v>150</v>
      </c>
      <c r="L149" s="53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29</v>
      </c>
      <c r="E151" s="39" t="s">
        <v>72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 x14ac:dyDescent="0.25">
      <c r="A152" s="23"/>
      <c r="B152" s="15"/>
      <c r="C152" s="11"/>
      <c r="D152" s="7" t="s">
        <v>30</v>
      </c>
      <c r="E152" s="39" t="s">
        <v>49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 x14ac:dyDescent="0.25">
      <c r="A153" s="23"/>
      <c r="B153" s="15"/>
      <c r="C153" s="11"/>
      <c r="D153" s="7" t="s">
        <v>31</v>
      </c>
      <c r="E153" s="39" t="s">
        <v>50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64">SUM(G147:G155)</f>
        <v>24.15</v>
      </c>
      <c r="H156" s="19">
        <f t="shared" si="64"/>
        <v>22.31</v>
      </c>
      <c r="I156" s="19">
        <f t="shared" si="64"/>
        <v>103.88</v>
      </c>
      <c r="J156" s="19">
        <f t="shared" si="64"/>
        <v>771.7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9" t="s">
        <v>4</v>
      </c>
      <c r="D157" s="61"/>
      <c r="E157" s="30"/>
      <c r="F157" s="31">
        <f>F146+F156</f>
        <v>1370</v>
      </c>
      <c r="G157" s="31">
        <f t="shared" ref="G157" si="65">G146+G156</f>
        <v>49.62</v>
      </c>
      <c r="H157" s="31">
        <f t="shared" ref="H157" si="66">H146+H156</f>
        <v>41.8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f>SUM(L147:L156)</f>
        <v>184.94</v>
      </c>
    </row>
    <row r="158" spans="1:12" ht="38.25" x14ac:dyDescent="0.25">
      <c r="A158" s="20">
        <v>2</v>
      </c>
      <c r="B158" s="21">
        <v>4</v>
      </c>
      <c r="C158" s="22" t="s">
        <v>19</v>
      </c>
      <c r="D158" s="5" t="s">
        <v>20</v>
      </c>
      <c r="E158" s="37" t="s">
        <v>159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160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21</v>
      </c>
      <c r="E160" s="39" t="s">
        <v>73</v>
      </c>
      <c r="F160" s="40">
        <v>200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74</v>
      </c>
      <c r="L160" s="53"/>
    </row>
    <row r="161" spans="1:12" ht="15" x14ac:dyDescent="0.25">
      <c r="A161" s="23"/>
      <c r="B161" s="15"/>
      <c r="C161" s="11"/>
      <c r="D161" s="7" t="s">
        <v>22</v>
      </c>
      <c r="E161" s="39" t="s">
        <v>49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105</v>
      </c>
      <c r="F166" s="40">
        <v>60</v>
      </c>
      <c r="G166" s="40">
        <v>1.87</v>
      </c>
      <c r="H166" s="40">
        <v>4.74</v>
      </c>
      <c r="I166" s="40">
        <v>7.09</v>
      </c>
      <c r="J166" s="40">
        <v>78.709999999999994</v>
      </c>
      <c r="K166" s="45" t="s">
        <v>106</v>
      </c>
      <c r="L166" s="53"/>
    </row>
    <row r="167" spans="1:12" ht="15" x14ac:dyDescent="0.25">
      <c r="A167" s="23"/>
      <c r="B167" s="15"/>
      <c r="C167" s="11"/>
      <c r="D167" s="7" t="s">
        <v>26</v>
      </c>
      <c r="E167" s="39" t="s">
        <v>109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161</v>
      </c>
      <c r="L167" s="53"/>
    </row>
    <row r="168" spans="1:12" ht="15" x14ac:dyDescent="0.25">
      <c r="A168" s="23"/>
      <c r="B168" s="15"/>
      <c r="C168" s="11"/>
      <c r="D168" s="7" t="s">
        <v>27</v>
      </c>
      <c r="E168" s="39" t="s">
        <v>142</v>
      </c>
      <c r="F168" s="40">
        <v>90</v>
      </c>
      <c r="G168" s="40">
        <v>12.13</v>
      </c>
      <c r="H168" s="40">
        <v>13.95</v>
      </c>
      <c r="I168" s="40">
        <v>4.3899999999999997</v>
      </c>
      <c r="J168" s="40">
        <v>175.39</v>
      </c>
      <c r="K168" s="45" t="s">
        <v>56</v>
      </c>
      <c r="L168" s="53"/>
    </row>
    <row r="169" spans="1:12" ht="15" x14ac:dyDescent="0.25">
      <c r="A169" s="23"/>
      <c r="B169" s="15"/>
      <c r="C169" s="11"/>
      <c r="D169" s="7" t="s">
        <v>28</v>
      </c>
      <c r="E169" s="39" t="s">
        <v>87</v>
      </c>
      <c r="F169" s="40">
        <v>150</v>
      </c>
      <c r="G169" s="40">
        <v>3.14</v>
      </c>
      <c r="H169" s="40">
        <v>6.05</v>
      </c>
      <c r="I169" s="40">
        <v>25.2</v>
      </c>
      <c r="J169" s="40">
        <v>168.2</v>
      </c>
      <c r="K169" s="45" t="s">
        <v>88</v>
      </c>
      <c r="L169" s="53"/>
    </row>
    <row r="170" spans="1:12" ht="15" x14ac:dyDescent="0.25">
      <c r="A170" s="23"/>
      <c r="B170" s="15"/>
      <c r="C170" s="11"/>
      <c r="D170" s="7" t="s">
        <v>29</v>
      </c>
      <c r="E170" s="39" t="s">
        <v>107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79</v>
      </c>
      <c r="L170" s="53"/>
    </row>
    <row r="171" spans="1:12" ht="15" x14ac:dyDescent="0.25">
      <c r="A171" s="23"/>
      <c r="B171" s="15"/>
      <c r="C171" s="11"/>
      <c r="D171" s="7" t="s">
        <v>30</v>
      </c>
      <c r="E171" s="39" t="s">
        <v>49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 x14ac:dyDescent="0.25">
      <c r="A172" s="23"/>
      <c r="B172" s="15"/>
      <c r="C172" s="11"/>
      <c r="D172" s="7" t="s">
        <v>31</v>
      </c>
      <c r="E172" s="39" t="s">
        <v>50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70">SUM(G166:G174)</f>
        <v>25.439999999999998</v>
      </c>
      <c r="H175" s="19">
        <f t="shared" si="70"/>
        <v>31.04</v>
      </c>
      <c r="I175" s="19">
        <f t="shared" si="70"/>
        <v>95.86</v>
      </c>
      <c r="J175" s="19">
        <f t="shared" si="70"/>
        <v>750.13999999999987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9" t="s">
        <v>4</v>
      </c>
      <c r="D176" s="60"/>
      <c r="E176" s="30"/>
      <c r="F176" s="31">
        <f>F165+F175</f>
        <v>1320</v>
      </c>
      <c r="G176" s="31">
        <f t="shared" ref="G176" si="71">G165+G175</f>
        <v>50.19</v>
      </c>
      <c r="H176" s="31">
        <f t="shared" ref="H176" si="72">H165+H175</f>
        <v>50.64</v>
      </c>
      <c r="I176" s="31">
        <f t="shared" ref="I176" si="73">I165+I175</f>
        <v>179.01999999999998</v>
      </c>
      <c r="J176" s="31">
        <f t="shared" ref="J176" si="74">J165+J175</f>
        <v>1360.79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7" t="s">
        <v>162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108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21</v>
      </c>
      <c r="E179" s="39" t="s">
        <v>82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60</v>
      </c>
      <c r="L179" s="53"/>
    </row>
    <row r="180" spans="1:12" ht="15" x14ac:dyDescent="0.25">
      <c r="A180" s="23"/>
      <c r="B180" s="15"/>
      <c r="C180" s="11"/>
      <c r="D180" s="7" t="s">
        <v>22</v>
      </c>
      <c r="E180" s="39" t="s">
        <v>163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 x14ac:dyDescent="0.25">
      <c r="A181" s="23"/>
      <c r="B181" s="15"/>
      <c r="C181" s="11"/>
      <c r="D181" s="7" t="s">
        <v>23</v>
      </c>
      <c r="E181" s="39" t="s">
        <v>66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9" t="s">
        <v>164</v>
      </c>
      <c r="F185" s="40">
        <v>60</v>
      </c>
      <c r="G185" s="40">
        <v>0.99</v>
      </c>
      <c r="H185" s="40">
        <v>0.01</v>
      </c>
      <c r="I185" s="40">
        <v>2.95</v>
      </c>
      <c r="J185" s="40">
        <v>8.1999999999999993</v>
      </c>
      <c r="K185" s="45" t="s">
        <v>140</v>
      </c>
      <c r="L185" s="53"/>
    </row>
    <row r="186" spans="1:12" ht="25.5" x14ac:dyDescent="0.25">
      <c r="A186" s="23"/>
      <c r="B186" s="15"/>
      <c r="C186" s="11"/>
      <c r="D186" s="7" t="s">
        <v>26</v>
      </c>
      <c r="E186" s="39" t="s">
        <v>165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96</v>
      </c>
      <c r="L186" s="53"/>
    </row>
    <row r="187" spans="1:12" ht="15" x14ac:dyDescent="0.25">
      <c r="A187" s="23"/>
      <c r="B187" s="15"/>
      <c r="C187" s="11"/>
      <c r="D187" s="7" t="s">
        <v>27</v>
      </c>
      <c r="E187" s="39" t="s">
        <v>94</v>
      </c>
      <c r="F187" s="40">
        <v>200</v>
      </c>
      <c r="G187" s="40">
        <v>16.59</v>
      </c>
      <c r="H187" s="40">
        <v>12.48</v>
      </c>
      <c r="I187" s="40">
        <v>19.98</v>
      </c>
      <c r="J187" s="40">
        <v>285.56</v>
      </c>
      <c r="K187" s="45" t="s">
        <v>95</v>
      </c>
      <c r="L187" s="53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5"/>
      <c r="L188" s="53"/>
    </row>
    <row r="189" spans="1:12" ht="15" x14ac:dyDescent="0.25">
      <c r="A189" s="23"/>
      <c r="B189" s="15"/>
      <c r="C189" s="11"/>
      <c r="D189" s="7" t="s">
        <v>29</v>
      </c>
      <c r="E189" s="39" t="s">
        <v>89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79</v>
      </c>
      <c r="L189" s="53"/>
    </row>
    <row r="190" spans="1:12" ht="15" x14ac:dyDescent="0.25">
      <c r="A190" s="23"/>
      <c r="B190" s="15"/>
      <c r="C190" s="11"/>
      <c r="D190" s="7" t="s">
        <v>30</v>
      </c>
      <c r="E190" s="39" t="s">
        <v>49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 x14ac:dyDescent="0.25">
      <c r="A191" s="23"/>
      <c r="B191" s="15"/>
      <c r="C191" s="11"/>
      <c r="D191" s="7" t="s">
        <v>31</v>
      </c>
      <c r="E191" s="39" t="s">
        <v>50</v>
      </c>
      <c r="F191" s="40">
        <v>50</v>
      </c>
      <c r="G191" s="40">
        <v>3</v>
      </c>
      <c r="H191" s="40">
        <v>0.5</v>
      </c>
      <c r="I191" s="40">
        <v>21</v>
      </c>
      <c r="J191" s="40">
        <v>100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76">SUM(G185:G193)</f>
        <v>27.48</v>
      </c>
      <c r="H194" s="19">
        <f t="shared" si="76"/>
        <v>19.239999999999998</v>
      </c>
      <c r="I194" s="19">
        <f t="shared" si="76"/>
        <v>93.320000000000007</v>
      </c>
      <c r="J194" s="19">
        <f t="shared" si="76"/>
        <v>710.04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9" t="s">
        <v>4</v>
      </c>
      <c r="D195" s="60"/>
      <c r="E195" s="30"/>
      <c r="F195" s="31">
        <f>F184+F194</f>
        <v>1290</v>
      </c>
      <c r="G195" s="31">
        <f t="shared" ref="G195" si="77">G184+G194</f>
        <v>53.290000000000006</v>
      </c>
      <c r="H195" s="31">
        <f t="shared" ref="H195" si="78">H184+H194</f>
        <v>31.81</v>
      </c>
      <c r="I195" s="31">
        <f t="shared" ref="I195" si="79">I184+I194</f>
        <v>166.24</v>
      </c>
      <c r="J195" s="31">
        <f t="shared" ref="J195" si="80">J184+J194</f>
        <v>1228.45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19</v>
      </c>
      <c r="D196" s="5" t="s">
        <v>20</v>
      </c>
      <c r="E196" s="37" t="s">
        <v>166</v>
      </c>
      <c r="F196" s="38">
        <v>200</v>
      </c>
      <c r="G196" s="38">
        <v>6.32</v>
      </c>
      <c r="H196" s="38">
        <v>6.06</v>
      </c>
      <c r="I196" s="38">
        <v>37.549999999999997</v>
      </c>
      <c r="J196" s="38">
        <v>290.60000000000002</v>
      </c>
      <c r="K196" s="44" t="s">
        <v>91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21</v>
      </c>
      <c r="E198" s="39" t="s">
        <v>36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37</v>
      </c>
      <c r="L198" s="53"/>
    </row>
    <row r="199" spans="1:12" ht="15.75" customHeight="1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23</v>
      </c>
      <c r="E200" s="39" t="s">
        <v>38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39</v>
      </c>
      <c r="L200" s="53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167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40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545</v>
      </c>
      <c r="G203" s="19">
        <f t="shared" ref="G203:J203" si="81">SUM(G196:G202)</f>
        <v>17.86</v>
      </c>
      <c r="H203" s="19">
        <f t="shared" si="81"/>
        <v>13</v>
      </c>
      <c r="I203" s="19">
        <f t="shared" si="81"/>
        <v>73.47</v>
      </c>
      <c r="J203" s="19">
        <f t="shared" si="81"/>
        <v>527.54000000000008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24</v>
      </c>
      <c r="D204" s="7" t="s">
        <v>25</v>
      </c>
      <c r="E204" s="39" t="s">
        <v>171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111</v>
      </c>
      <c r="L204" s="53"/>
    </row>
    <row r="205" spans="1:12" ht="15.75" customHeight="1" x14ac:dyDescent="0.25">
      <c r="A205" s="23"/>
      <c r="B205" s="15"/>
      <c r="C205" s="11"/>
      <c r="D205" s="7" t="s">
        <v>26</v>
      </c>
      <c r="E205" s="39" t="s">
        <v>112</v>
      </c>
      <c r="F205" s="40">
        <v>200</v>
      </c>
      <c r="G205" s="40">
        <v>4.38</v>
      </c>
      <c r="H205" s="40">
        <v>4.5</v>
      </c>
      <c r="I205" s="40">
        <v>15.25</v>
      </c>
      <c r="J205" s="40">
        <v>120.52</v>
      </c>
      <c r="K205" s="45" t="s">
        <v>86</v>
      </c>
      <c r="L205" s="53"/>
    </row>
    <row r="206" spans="1:12" ht="15.75" customHeight="1" x14ac:dyDescent="0.25">
      <c r="A206" s="23"/>
      <c r="B206" s="15"/>
      <c r="C206" s="11"/>
      <c r="D206" s="7" t="s">
        <v>27</v>
      </c>
      <c r="E206" s="39" t="s">
        <v>168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169</v>
      </c>
      <c r="L206" s="53"/>
    </row>
    <row r="207" spans="1:12" ht="15.75" customHeight="1" x14ac:dyDescent="0.25">
      <c r="A207" s="23"/>
      <c r="B207" s="15"/>
      <c r="C207" s="11"/>
      <c r="D207" s="7" t="s">
        <v>28</v>
      </c>
      <c r="E207" s="39" t="s">
        <v>98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99</v>
      </c>
      <c r="L207" s="53"/>
    </row>
    <row r="208" spans="1:12" ht="15.75" customHeight="1" x14ac:dyDescent="0.25">
      <c r="A208" s="23"/>
      <c r="B208" s="15"/>
      <c r="C208" s="11"/>
      <c r="D208" s="7" t="s">
        <v>29</v>
      </c>
      <c r="E208" s="39" t="s">
        <v>170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48</v>
      </c>
      <c r="L208" s="53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49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50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119.30999999999999</v>
      </c>
      <c r="J213" s="19">
        <f t="shared" si="82"/>
        <v>787.07999999999993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9" t="s">
        <v>4</v>
      </c>
      <c r="D214" s="60"/>
      <c r="E214" s="30"/>
      <c r="F214" s="31">
        <f>F203+F213</f>
        <v>1325</v>
      </c>
      <c r="G214" s="31">
        <f>G203+G213</f>
        <v>45.929999999999993</v>
      </c>
      <c r="H214" s="31">
        <f t="shared" ref="H214:J214" si="83">H203+H213</f>
        <v>36.78</v>
      </c>
      <c r="I214" s="31">
        <f t="shared" si="83"/>
        <v>192.77999999999997</v>
      </c>
      <c r="J214" s="31">
        <f t="shared" si="83"/>
        <v>1314.62</v>
      </c>
      <c r="K214" s="48"/>
      <c r="L214" s="31">
        <f>SUM(L203:L213)</f>
        <v>184.94</v>
      </c>
    </row>
    <row r="215" spans="1:12" ht="25.5" x14ac:dyDescent="0.25">
      <c r="A215" s="20">
        <v>3</v>
      </c>
      <c r="B215" s="21">
        <v>2</v>
      </c>
      <c r="C215" s="22" t="s">
        <v>19</v>
      </c>
      <c r="D215" s="5" t="s">
        <v>20</v>
      </c>
      <c r="E215" s="37" t="s">
        <v>113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417.24</v>
      </c>
      <c r="K215" s="44" t="s">
        <v>114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21</v>
      </c>
      <c r="E217" s="39" t="s">
        <v>51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52</v>
      </c>
      <c r="L217" s="53"/>
    </row>
    <row r="218" spans="1:12" ht="15.75" customHeight="1" x14ac:dyDescent="0.25">
      <c r="A218" s="23"/>
      <c r="B218" s="15"/>
      <c r="C218" s="11"/>
      <c r="D218" s="7" t="s">
        <v>22</v>
      </c>
      <c r="E218" s="39" t="s">
        <v>49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565.03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24</v>
      </c>
      <c r="D223" s="7" t="s">
        <v>25</v>
      </c>
      <c r="E223" s="39" t="s">
        <v>172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53</v>
      </c>
      <c r="L223" s="53"/>
    </row>
    <row r="224" spans="1:12" ht="15" x14ac:dyDescent="0.25">
      <c r="A224" s="23"/>
      <c r="B224" s="15"/>
      <c r="C224" s="11"/>
      <c r="D224" s="7" t="s">
        <v>26</v>
      </c>
      <c r="E224" s="39" t="s">
        <v>69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70</v>
      </c>
      <c r="L224" s="53"/>
    </row>
    <row r="225" spans="1:12" ht="15.75" customHeight="1" x14ac:dyDescent="0.25">
      <c r="A225" s="23"/>
      <c r="B225" s="15"/>
      <c r="C225" s="11"/>
      <c r="D225" s="7" t="s">
        <v>27</v>
      </c>
      <c r="E225" s="39" t="s">
        <v>173</v>
      </c>
      <c r="F225" s="40">
        <v>200</v>
      </c>
      <c r="G225" s="40">
        <v>21.13</v>
      </c>
      <c r="H225" s="40">
        <v>17.95</v>
      </c>
      <c r="I225" s="40">
        <v>7.39</v>
      </c>
      <c r="J225" s="40">
        <v>345.39</v>
      </c>
      <c r="K225" s="45" t="s">
        <v>56</v>
      </c>
      <c r="L225" s="53"/>
    </row>
    <row r="226" spans="1:12" ht="15.75" customHeight="1" x14ac:dyDescent="0.25">
      <c r="A226" s="23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 x14ac:dyDescent="0.25">
      <c r="A227" s="23"/>
      <c r="B227" s="15"/>
      <c r="C227" s="11"/>
      <c r="D227" s="7" t="s">
        <v>29</v>
      </c>
      <c r="E227" s="39" t="s">
        <v>59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60</v>
      </c>
      <c r="L227" s="53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49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50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730</v>
      </c>
      <c r="G232" s="19">
        <f t="shared" ref="G232:J232" si="85">SUM(G223:G231)</f>
        <v>31.559999999999995</v>
      </c>
      <c r="H232" s="19">
        <f t="shared" si="85"/>
        <v>26.939999999999998</v>
      </c>
      <c r="I232" s="19">
        <f t="shared" si="85"/>
        <v>81.02</v>
      </c>
      <c r="J232" s="19">
        <f t="shared" si="85"/>
        <v>772.87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9" t="s">
        <v>4</v>
      </c>
      <c r="D233" s="60"/>
      <c r="E233" s="30"/>
      <c r="F233" s="31">
        <f>F222+F232</f>
        <v>1230</v>
      </c>
      <c r="G233" s="31">
        <f t="shared" ref="G233:J233" si="86">G222+G232</f>
        <v>55.39</v>
      </c>
      <c r="H233" s="31">
        <f t="shared" si="86"/>
        <v>45.92</v>
      </c>
      <c r="I233" s="31">
        <f t="shared" si="86"/>
        <v>155.85</v>
      </c>
      <c r="J233" s="31">
        <f t="shared" si="86"/>
        <v>1337.9</v>
      </c>
      <c r="K233" s="48"/>
      <c r="L233" s="31">
        <f>SUM(L222:L232)</f>
        <v>184.94</v>
      </c>
    </row>
    <row r="234" spans="1:12" ht="25.5" x14ac:dyDescent="0.25">
      <c r="A234" s="20">
        <v>3</v>
      </c>
      <c r="B234" s="21">
        <v>3</v>
      </c>
      <c r="C234" s="22" t="s">
        <v>19</v>
      </c>
      <c r="D234" s="5" t="s">
        <v>20</v>
      </c>
      <c r="E234" s="37" t="s">
        <v>174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220.33</v>
      </c>
      <c r="K234" s="44" t="s">
        <v>175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21</v>
      </c>
      <c r="E236" s="39" t="s">
        <v>176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99.04</v>
      </c>
      <c r="K236" s="45" t="s">
        <v>52</v>
      </c>
      <c r="L236" s="53"/>
    </row>
    <row r="237" spans="1:12" ht="15.75" customHeight="1" x14ac:dyDescent="0.25">
      <c r="A237" s="23"/>
      <c r="B237" s="15"/>
      <c r="C237" s="11"/>
      <c r="D237" s="7" t="s">
        <v>22</v>
      </c>
      <c r="E237" s="39" t="s">
        <v>49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23</v>
      </c>
      <c r="E238" s="39" t="s">
        <v>66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39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24</v>
      </c>
      <c r="D242" s="7" t="s">
        <v>25</v>
      </c>
      <c r="E242" s="39" t="s">
        <v>67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68</v>
      </c>
      <c r="L242" s="53"/>
    </row>
    <row r="243" spans="1:12" ht="15.75" customHeight="1" x14ac:dyDescent="0.25">
      <c r="A243" s="23"/>
      <c r="B243" s="15"/>
      <c r="C243" s="11"/>
      <c r="D243" s="7" t="s">
        <v>26</v>
      </c>
      <c r="E243" s="39" t="s">
        <v>54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55</v>
      </c>
      <c r="L243" s="53"/>
    </row>
    <row r="244" spans="1:12" ht="15.75" customHeight="1" x14ac:dyDescent="0.25">
      <c r="A244" s="23"/>
      <c r="B244" s="15"/>
      <c r="C244" s="11"/>
      <c r="D244" s="7" t="s">
        <v>27</v>
      </c>
      <c r="E244" s="39" t="s">
        <v>142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56</v>
      </c>
      <c r="L244" s="53"/>
    </row>
    <row r="245" spans="1:12" ht="15.75" customHeight="1" x14ac:dyDescent="0.25">
      <c r="A245" s="23"/>
      <c r="B245" s="15"/>
      <c r="C245" s="11"/>
      <c r="D245" s="7" t="s">
        <v>28</v>
      </c>
      <c r="E245" s="39" t="s">
        <v>57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58</v>
      </c>
      <c r="L245" s="53"/>
    </row>
    <row r="246" spans="1:12" ht="15.75" customHeight="1" x14ac:dyDescent="0.25">
      <c r="A246" s="23"/>
      <c r="B246" s="15"/>
      <c r="C246" s="11"/>
      <c r="D246" s="7" t="s">
        <v>29</v>
      </c>
      <c r="E246" s="39" t="s">
        <v>89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79</v>
      </c>
      <c r="L246" s="53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49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50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9" t="s">
        <v>4</v>
      </c>
      <c r="D252" s="60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19</v>
      </c>
      <c r="D253" s="5" t="s">
        <v>20</v>
      </c>
      <c r="E253" s="37" t="s">
        <v>117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81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21</v>
      </c>
      <c r="E255" s="39" t="s">
        <v>82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83</v>
      </c>
      <c r="L255" s="53"/>
    </row>
    <row r="256" spans="1:12" ht="15.75" customHeight="1" x14ac:dyDescent="0.25">
      <c r="A256" s="23"/>
      <c r="B256" s="15"/>
      <c r="C256" s="11"/>
      <c r="D256" s="7" t="s">
        <v>22</v>
      </c>
      <c r="E256" s="39" t="s">
        <v>118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65</v>
      </c>
      <c r="L256" s="53"/>
    </row>
    <row r="257" spans="1:12" ht="15.75" customHeight="1" x14ac:dyDescent="0.25">
      <c r="A257" s="23"/>
      <c r="B257" s="15"/>
      <c r="C257" s="11"/>
      <c r="D257" s="7" t="s">
        <v>23</v>
      </c>
      <c r="E257" s="39" t="s">
        <v>66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39</v>
      </c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24</v>
      </c>
      <c r="D261" s="7" t="s">
        <v>25</v>
      </c>
      <c r="E261" s="39" t="s">
        <v>103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104</v>
      </c>
      <c r="L261" s="53"/>
    </row>
    <row r="262" spans="1:12" ht="15.75" customHeight="1" x14ac:dyDescent="0.25">
      <c r="A262" s="23"/>
      <c r="B262" s="15"/>
      <c r="C262" s="11"/>
      <c r="D262" s="7" t="s">
        <v>26</v>
      </c>
      <c r="E262" s="39" t="s">
        <v>177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86</v>
      </c>
      <c r="L262" s="53"/>
    </row>
    <row r="263" spans="1:12" ht="15.75" customHeight="1" x14ac:dyDescent="0.25">
      <c r="A263" s="23"/>
      <c r="B263" s="15"/>
      <c r="C263" s="11"/>
      <c r="D263" s="7" t="s">
        <v>27</v>
      </c>
      <c r="E263" s="39" t="s">
        <v>144</v>
      </c>
      <c r="F263" s="40">
        <v>200</v>
      </c>
      <c r="G263" s="40">
        <v>19.59</v>
      </c>
      <c r="H263" s="40">
        <v>13.49</v>
      </c>
      <c r="I263" s="40">
        <v>38.630000000000003</v>
      </c>
      <c r="J263" s="40">
        <v>351.29</v>
      </c>
      <c r="K263" s="45" t="s">
        <v>78</v>
      </c>
      <c r="L263" s="53"/>
    </row>
    <row r="264" spans="1:12" ht="15.75" customHeight="1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25">
      <c r="A265" s="23"/>
      <c r="B265" s="15"/>
      <c r="C265" s="11"/>
      <c r="D265" s="7" t="s">
        <v>29</v>
      </c>
      <c r="E265" s="39" t="s">
        <v>178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79</v>
      </c>
      <c r="L265" s="53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49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50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730</v>
      </c>
      <c r="G270" s="19">
        <f t="shared" ref="G270:J270" si="91">SUM(G261:G269)</f>
        <v>33.94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9" t="s">
        <v>4</v>
      </c>
      <c r="D271" s="60"/>
      <c r="E271" s="30"/>
      <c r="F271" s="31">
        <f>F260+F270</f>
        <v>1280</v>
      </c>
      <c r="G271" s="31">
        <f t="shared" ref="G271:J271" si="92">G260+G270</f>
        <v>58.83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f>SUM(L260:L270)</f>
        <v>184.94</v>
      </c>
    </row>
    <row r="272" spans="1:12" ht="36" customHeight="1" x14ac:dyDescent="0.25">
      <c r="A272" s="20">
        <v>3</v>
      </c>
      <c r="B272" s="21">
        <v>5</v>
      </c>
      <c r="C272" s="22" t="s">
        <v>19</v>
      </c>
      <c r="D272" s="5" t="s">
        <v>20</v>
      </c>
      <c r="E272" s="37" t="s">
        <v>179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467.23</v>
      </c>
      <c r="K272" s="44" t="s">
        <v>180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21</v>
      </c>
      <c r="E274" s="39" t="s">
        <v>89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79</v>
      </c>
      <c r="L274" s="53"/>
    </row>
    <row r="275" spans="1:12" ht="15.75" customHeight="1" x14ac:dyDescent="0.25">
      <c r="A275" s="23"/>
      <c r="B275" s="15"/>
      <c r="C275" s="11"/>
      <c r="D275" s="7" t="s">
        <v>22</v>
      </c>
      <c r="E275" s="39" t="s">
        <v>163</v>
      </c>
      <c r="F275" s="40">
        <v>40</v>
      </c>
      <c r="G275" s="40">
        <v>3.2</v>
      </c>
      <c r="H275" s="40">
        <v>0.4</v>
      </c>
      <c r="I275" s="40">
        <v>20.87</v>
      </c>
      <c r="J275" s="40">
        <v>166.1</v>
      </c>
      <c r="K275" s="45" t="s">
        <v>65</v>
      </c>
      <c r="L275" s="53"/>
    </row>
    <row r="276" spans="1:12" ht="15.75" customHeight="1" x14ac:dyDescent="0.25">
      <c r="A276" s="23"/>
      <c r="B276" s="15"/>
      <c r="C276" s="11"/>
      <c r="D276" s="7" t="s">
        <v>23</v>
      </c>
      <c r="E276" s="39" t="s">
        <v>66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39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690</v>
      </c>
      <c r="G279" s="19">
        <f t="shared" ref="G279:J279" si="93">SUM(G272:G278)</f>
        <v>24.66</v>
      </c>
      <c r="H279" s="19">
        <f t="shared" si="93"/>
        <v>19.190000000000001</v>
      </c>
      <c r="I279" s="19">
        <f t="shared" si="93"/>
        <v>105.58000000000001</v>
      </c>
      <c r="J279" s="19">
        <f t="shared" si="93"/>
        <v>766.5200000000001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24</v>
      </c>
      <c r="D280" s="7" t="s">
        <v>25</v>
      </c>
      <c r="E280" s="39" t="s">
        <v>126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85</v>
      </c>
      <c r="L280" s="53"/>
    </row>
    <row r="281" spans="1:12" ht="15.75" customHeight="1" x14ac:dyDescent="0.25">
      <c r="A281" s="23"/>
      <c r="B281" s="15"/>
      <c r="C281" s="11"/>
      <c r="D281" s="7" t="s">
        <v>26</v>
      </c>
      <c r="E281" s="39" t="s">
        <v>76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77</v>
      </c>
      <c r="L281" s="53"/>
    </row>
    <row r="282" spans="1:12" ht="15.75" customHeight="1" x14ac:dyDescent="0.25">
      <c r="A282" s="23"/>
      <c r="B282" s="15"/>
      <c r="C282" s="11"/>
      <c r="D282" s="7" t="s">
        <v>27</v>
      </c>
      <c r="E282" s="39" t="s">
        <v>149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150</v>
      </c>
      <c r="L282" s="53"/>
    </row>
    <row r="283" spans="1:12" ht="15.75" customHeight="1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25">
      <c r="A284" s="23"/>
      <c r="B284" s="15"/>
      <c r="C284" s="11"/>
      <c r="D284" s="7" t="s">
        <v>29</v>
      </c>
      <c r="E284" s="39" t="s">
        <v>89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79</v>
      </c>
      <c r="L284" s="53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49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50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9" t="s">
        <v>4</v>
      </c>
      <c r="D290" s="60"/>
      <c r="E290" s="30"/>
      <c r="F290" s="31">
        <f>F279+F289</f>
        <v>1440</v>
      </c>
      <c r="G290" s="31">
        <f t="shared" ref="G290:J290" si="95">G279+G289</f>
        <v>46.879999999999995</v>
      </c>
      <c r="H290" s="31">
        <f t="shared" si="95"/>
        <v>39.949999999999996</v>
      </c>
      <c r="I290" s="31">
        <f>I279+I289</f>
        <v>207.65</v>
      </c>
      <c r="J290" s="31">
        <f t="shared" si="95"/>
        <v>1504.8200000000002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19</v>
      </c>
      <c r="D291" s="5" t="s">
        <v>20</v>
      </c>
      <c r="E291" s="37" t="s">
        <v>90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91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21</v>
      </c>
      <c r="E293" s="39" t="s">
        <v>36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37</v>
      </c>
      <c r="L293" s="53"/>
    </row>
    <row r="294" spans="1:12" ht="15.75" customHeight="1" x14ac:dyDescent="0.25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23</v>
      </c>
      <c r="E295" s="39" t="s">
        <v>151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39</v>
      </c>
      <c r="L295" s="53"/>
    </row>
    <row r="296" spans="1:12" ht="15.75" customHeight="1" x14ac:dyDescent="0.25">
      <c r="A296" s="23"/>
      <c r="B296" s="15"/>
      <c r="C296" s="11"/>
      <c r="D296" s="6"/>
      <c r="E296" s="39" t="s">
        <v>129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40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24</v>
      </c>
      <c r="D299" s="7" t="s">
        <v>25</v>
      </c>
      <c r="E299" s="39" t="s">
        <v>67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68</v>
      </c>
      <c r="L299" s="53"/>
    </row>
    <row r="300" spans="1:12" ht="15.75" customHeight="1" x14ac:dyDescent="0.25">
      <c r="A300" s="23"/>
      <c r="B300" s="15"/>
      <c r="C300" s="11"/>
      <c r="D300" s="7" t="s">
        <v>26</v>
      </c>
      <c r="E300" s="39" t="s">
        <v>182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183</v>
      </c>
      <c r="L300" s="53"/>
    </row>
    <row r="301" spans="1:12" ht="15.75" customHeight="1" x14ac:dyDescent="0.25">
      <c r="A301" s="23"/>
      <c r="B301" s="15"/>
      <c r="C301" s="11"/>
      <c r="D301" s="7" t="s">
        <v>27</v>
      </c>
      <c r="E301" s="39" t="s">
        <v>184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133</v>
      </c>
      <c r="L301" s="53"/>
    </row>
    <row r="302" spans="1:12" ht="15.75" customHeight="1" x14ac:dyDescent="0.25">
      <c r="A302" s="23"/>
      <c r="B302" s="15"/>
      <c r="C302" s="11"/>
      <c r="D302" s="7" t="s">
        <v>28</v>
      </c>
      <c r="E302" s="39" t="s">
        <v>116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58</v>
      </c>
      <c r="L302" s="53"/>
    </row>
    <row r="303" spans="1:12" ht="15.75" customHeight="1" x14ac:dyDescent="0.25">
      <c r="A303" s="23"/>
      <c r="B303" s="15"/>
      <c r="C303" s="11"/>
      <c r="D303" s="7" t="s">
        <v>29</v>
      </c>
      <c r="E303" s="39" t="s">
        <v>185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48</v>
      </c>
      <c r="L303" s="53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163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181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9" t="s">
        <v>4</v>
      </c>
      <c r="D309" s="60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f>SUM(L298:L308)</f>
        <v>184.94</v>
      </c>
    </row>
    <row r="310" spans="1:12" ht="37.5" customHeight="1" x14ac:dyDescent="0.25">
      <c r="A310" s="20">
        <v>4</v>
      </c>
      <c r="B310" s="21">
        <v>2</v>
      </c>
      <c r="C310" s="22" t="s">
        <v>19</v>
      </c>
      <c r="D310" s="5" t="s">
        <v>20</v>
      </c>
      <c r="E310" s="37" t="s">
        <v>156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157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21</v>
      </c>
      <c r="E312" s="39" t="s">
        <v>51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52</v>
      </c>
      <c r="L312" s="53"/>
    </row>
    <row r="313" spans="1:12" ht="15.75" customHeight="1" x14ac:dyDescent="0.25">
      <c r="A313" s="23"/>
      <c r="B313" s="15"/>
      <c r="C313" s="11"/>
      <c r="D313" s="7" t="s">
        <v>22</v>
      </c>
      <c r="E313" s="39" t="s">
        <v>163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24</v>
      </c>
      <c r="D318" s="7" t="s">
        <v>25</v>
      </c>
      <c r="E318" s="39" t="s">
        <v>186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119</v>
      </c>
      <c r="L318" s="53"/>
    </row>
    <row r="319" spans="1:12" ht="15.75" customHeight="1" x14ac:dyDescent="0.25">
      <c r="A319" s="23"/>
      <c r="B319" s="15"/>
      <c r="C319" s="11"/>
      <c r="D319" s="7" t="s">
        <v>26</v>
      </c>
      <c r="E319" s="39" t="s">
        <v>69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70</v>
      </c>
      <c r="L319" s="53"/>
    </row>
    <row r="320" spans="1:12" ht="15.75" customHeight="1" x14ac:dyDescent="0.25">
      <c r="A320" s="23"/>
      <c r="B320" s="15"/>
      <c r="C320" s="11"/>
      <c r="D320" s="7" t="s">
        <v>27</v>
      </c>
      <c r="E320" s="39" t="s">
        <v>120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121</v>
      </c>
      <c r="L320" s="53"/>
    </row>
    <row r="321" spans="1:12" ht="15.75" customHeight="1" x14ac:dyDescent="0.25">
      <c r="A321" s="23"/>
      <c r="B321" s="15"/>
      <c r="C321" s="11"/>
      <c r="D321" s="7" t="s">
        <v>28</v>
      </c>
      <c r="E321" s="39" t="s">
        <v>57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58</v>
      </c>
      <c r="L321" s="53"/>
    </row>
    <row r="322" spans="1:12" ht="15.75" customHeight="1" x14ac:dyDescent="0.25">
      <c r="A322" s="23"/>
      <c r="B322" s="15"/>
      <c r="C322" s="11"/>
      <c r="D322" s="7" t="s">
        <v>29</v>
      </c>
      <c r="E322" s="39" t="s">
        <v>59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60</v>
      </c>
      <c r="L322" s="53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163</v>
      </c>
      <c r="F323" s="40">
        <v>30</v>
      </c>
      <c r="G323" s="40">
        <v>2.4</v>
      </c>
      <c r="H323" s="40">
        <v>0.3</v>
      </c>
      <c r="I323" s="40">
        <v>15.6</v>
      </c>
      <c r="J323" s="40">
        <v>75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181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790</v>
      </c>
      <c r="G327" s="19">
        <f t="shared" ref="G327:J327" si="101">SUM(G318:G326)</f>
        <v>31.099999999999998</v>
      </c>
      <c r="H327" s="19">
        <f t="shared" si="101"/>
        <v>23.529999999999998</v>
      </c>
      <c r="I327" s="19">
        <f t="shared" si="101"/>
        <v>118.73</v>
      </c>
      <c r="J327" s="19">
        <f t="shared" si="101"/>
        <v>824.53000000000009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9" t="s">
        <v>4</v>
      </c>
      <c r="D328" s="60"/>
      <c r="E328" s="30"/>
      <c r="F328" s="31">
        <f>F317+F327</f>
        <v>1330</v>
      </c>
      <c r="G328" s="31">
        <f t="shared" ref="G328:H328" si="102">G317+G327</f>
        <v>51.97</v>
      </c>
      <c r="H328" s="31">
        <f t="shared" si="102"/>
        <v>35.08</v>
      </c>
      <c r="I328" s="31">
        <f>I317+I327</f>
        <v>196.71</v>
      </c>
      <c r="J328" s="31">
        <f t="shared" ref="J328" si="103">J317+J327</f>
        <v>1408.3200000000002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19</v>
      </c>
      <c r="D329" s="5" t="s">
        <v>20</v>
      </c>
      <c r="E329" s="37" t="s">
        <v>122</v>
      </c>
      <c r="F329" s="38">
        <v>210</v>
      </c>
      <c r="G329" s="38">
        <v>15.09</v>
      </c>
      <c r="H329" s="38">
        <v>15.36</v>
      </c>
      <c r="I329" s="38">
        <v>5.36</v>
      </c>
      <c r="J329" s="38">
        <v>220.33</v>
      </c>
      <c r="K329" s="44" t="s">
        <v>115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21</v>
      </c>
      <c r="E331" s="39" t="s">
        <v>62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63</v>
      </c>
      <c r="L331" s="53"/>
    </row>
    <row r="332" spans="1:12" ht="15.75" customHeight="1" x14ac:dyDescent="0.25">
      <c r="A332" s="23"/>
      <c r="B332" s="15"/>
      <c r="C332" s="11"/>
      <c r="D332" s="7" t="s">
        <v>22</v>
      </c>
      <c r="E332" s="39" t="s">
        <v>49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23</v>
      </c>
      <c r="E333" s="39" t="s">
        <v>66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39</v>
      </c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72.17</v>
      </c>
      <c r="J336" s="19">
        <f t="shared" si="104"/>
        <v>569.88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24</v>
      </c>
      <c r="D337" s="7" t="s">
        <v>25</v>
      </c>
      <c r="E337" s="39" t="s">
        <v>187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104</v>
      </c>
      <c r="L337" s="53"/>
    </row>
    <row r="338" spans="1:12" ht="15.75" customHeight="1" x14ac:dyDescent="0.25">
      <c r="A338" s="23"/>
      <c r="B338" s="15"/>
      <c r="C338" s="11"/>
      <c r="D338" s="7" t="s">
        <v>26</v>
      </c>
      <c r="E338" s="39" t="s">
        <v>76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77</v>
      </c>
      <c r="L338" s="53"/>
    </row>
    <row r="339" spans="1:12" ht="15.75" customHeight="1" x14ac:dyDescent="0.25">
      <c r="A339" s="23"/>
      <c r="B339" s="15"/>
      <c r="C339" s="11"/>
      <c r="D339" s="7" t="s">
        <v>27</v>
      </c>
      <c r="E339" s="39" t="s">
        <v>94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95</v>
      </c>
      <c r="L339" s="53"/>
    </row>
    <row r="340" spans="1:12" ht="15.75" customHeight="1" x14ac:dyDescent="0.25">
      <c r="A340" s="23"/>
      <c r="B340" s="15"/>
      <c r="C340" s="11"/>
      <c r="D340" s="7" t="s">
        <v>28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25">
      <c r="A341" s="23"/>
      <c r="B341" s="15"/>
      <c r="C341" s="11"/>
      <c r="D341" s="7" t="s">
        <v>29</v>
      </c>
      <c r="E341" s="39" t="s">
        <v>72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30</v>
      </c>
      <c r="E342" s="39" t="s">
        <v>49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31</v>
      </c>
      <c r="E343" s="39" t="s">
        <v>50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9" t="s">
        <v>4</v>
      </c>
      <c r="D347" s="60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159.12</v>
      </c>
      <c r="J347" s="31">
        <f t="shared" ref="J347" si="107">J336+J346</f>
        <v>1295.04</v>
      </c>
      <c r="K347" s="48"/>
      <c r="L347" s="31">
        <f>SUM(L336:L346)</f>
        <v>184.94</v>
      </c>
    </row>
    <row r="348" spans="1:12" ht="32.25" customHeight="1" x14ac:dyDescent="0.25">
      <c r="A348" s="20">
        <v>4</v>
      </c>
      <c r="B348" s="21">
        <v>4</v>
      </c>
      <c r="C348" s="22" t="s">
        <v>19</v>
      </c>
      <c r="D348" s="5" t="s">
        <v>20</v>
      </c>
      <c r="E348" s="37" t="s">
        <v>123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124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21</v>
      </c>
      <c r="E350" s="39" t="s">
        <v>73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74</v>
      </c>
      <c r="L350" s="53"/>
    </row>
    <row r="351" spans="1:12" ht="15.75" customHeight="1" x14ac:dyDescent="0.25">
      <c r="A351" s="23"/>
      <c r="B351" s="15"/>
      <c r="C351" s="11"/>
      <c r="D351" s="7" t="s">
        <v>22</v>
      </c>
      <c r="E351" s="39" t="s">
        <v>163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24</v>
      </c>
      <c r="D356" s="7" t="s">
        <v>25</v>
      </c>
      <c r="E356" s="39" t="s">
        <v>110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111</v>
      </c>
      <c r="L356" s="53"/>
    </row>
    <row r="357" spans="1:12" ht="15.75" customHeight="1" x14ac:dyDescent="0.25">
      <c r="A357" s="23"/>
      <c r="B357" s="15"/>
      <c r="C357" s="11"/>
      <c r="D357" s="7" t="s">
        <v>26</v>
      </c>
      <c r="E357" s="39" t="s">
        <v>109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161</v>
      </c>
      <c r="L357" s="53"/>
    </row>
    <row r="358" spans="1:12" ht="15.75" customHeight="1" x14ac:dyDescent="0.25">
      <c r="A358" s="23"/>
      <c r="B358" s="15"/>
      <c r="C358" s="11"/>
      <c r="D358" s="7" t="s">
        <v>27</v>
      </c>
      <c r="E358" s="39" t="s">
        <v>188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71</v>
      </c>
      <c r="L358" s="53"/>
    </row>
    <row r="359" spans="1:12" ht="15.75" customHeight="1" x14ac:dyDescent="0.25">
      <c r="A359" s="23"/>
      <c r="B359" s="15"/>
      <c r="C359" s="11"/>
      <c r="D359" s="7" t="s">
        <v>28</v>
      </c>
      <c r="E359" s="39" t="s">
        <v>189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190</v>
      </c>
      <c r="L359" s="53"/>
    </row>
    <row r="360" spans="1:12" ht="15.75" customHeight="1" x14ac:dyDescent="0.25">
      <c r="A360" s="23"/>
      <c r="B360" s="15"/>
      <c r="C360" s="11"/>
      <c r="D360" s="7" t="s">
        <v>29</v>
      </c>
      <c r="E360" s="39" t="s">
        <v>107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79</v>
      </c>
      <c r="L360" s="53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49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50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9" t="s">
        <v>4</v>
      </c>
      <c r="D366" s="60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19</v>
      </c>
      <c r="D367" s="5" t="s">
        <v>20</v>
      </c>
      <c r="E367" s="37" t="s">
        <v>125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108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21</v>
      </c>
      <c r="E369" s="39" t="s">
        <v>82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83</v>
      </c>
      <c r="L369" s="53"/>
    </row>
    <row r="370" spans="1:12" ht="15.75" customHeight="1" x14ac:dyDescent="0.25">
      <c r="A370" s="23"/>
      <c r="B370" s="15"/>
      <c r="C370" s="11"/>
      <c r="D370" s="7" t="s">
        <v>22</v>
      </c>
      <c r="E370" s="39" t="s">
        <v>118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23</v>
      </c>
      <c r="E371" s="39" t="s">
        <v>66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39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32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24</v>
      </c>
      <c r="D375" s="7" t="s">
        <v>25</v>
      </c>
      <c r="E375" s="39" t="s">
        <v>164</v>
      </c>
      <c r="F375" s="40">
        <v>60</v>
      </c>
      <c r="G375" s="40">
        <v>0.99</v>
      </c>
      <c r="H375" s="40">
        <v>4.0999999999999996</v>
      </c>
      <c r="I375" s="40">
        <v>2.95</v>
      </c>
      <c r="J375" s="40">
        <v>8.1999999999999993</v>
      </c>
      <c r="K375" s="45" t="s">
        <v>85</v>
      </c>
      <c r="L375" s="53"/>
    </row>
    <row r="376" spans="1:12" ht="15.75" customHeight="1" x14ac:dyDescent="0.25">
      <c r="A376" s="23"/>
      <c r="B376" s="15"/>
      <c r="C376" s="11"/>
      <c r="D376" s="7" t="s">
        <v>26</v>
      </c>
      <c r="E376" s="39" t="s">
        <v>165</v>
      </c>
      <c r="F376" s="40">
        <v>210</v>
      </c>
      <c r="G376" s="40">
        <v>3.54</v>
      </c>
      <c r="H376" s="40">
        <v>5.59</v>
      </c>
      <c r="I376" s="40">
        <v>13.69</v>
      </c>
      <c r="J376" s="40">
        <v>120.59</v>
      </c>
      <c r="K376" s="45" t="s">
        <v>96</v>
      </c>
      <c r="L376" s="53"/>
    </row>
    <row r="377" spans="1:12" ht="15.75" customHeight="1" x14ac:dyDescent="0.25">
      <c r="A377" s="23"/>
      <c r="B377" s="15"/>
      <c r="C377" s="11"/>
      <c r="D377" s="7" t="s">
        <v>27</v>
      </c>
      <c r="E377" s="39" t="s">
        <v>149</v>
      </c>
      <c r="F377" s="40">
        <v>200</v>
      </c>
      <c r="G377" s="40">
        <v>13.25</v>
      </c>
      <c r="H377" s="40">
        <v>5.39</v>
      </c>
      <c r="I377" s="40">
        <v>3.6</v>
      </c>
      <c r="J377" s="40">
        <v>326.26</v>
      </c>
      <c r="K377" s="45" t="s">
        <v>191</v>
      </c>
      <c r="L377" s="53"/>
    </row>
    <row r="378" spans="1:12" ht="15.75" customHeight="1" x14ac:dyDescent="0.25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29</v>
      </c>
      <c r="E379" s="39" t="s">
        <v>89</v>
      </c>
      <c r="F379" s="40">
        <v>200</v>
      </c>
      <c r="G379" s="40">
        <v>0.16</v>
      </c>
      <c r="H379" s="40">
        <v>0.16</v>
      </c>
      <c r="I379" s="40">
        <v>14.9</v>
      </c>
      <c r="J379" s="40">
        <v>62.69</v>
      </c>
      <c r="K379" s="45" t="s">
        <v>79</v>
      </c>
      <c r="L379" s="53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49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50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770</v>
      </c>
      <c r="G384" s="19">
        <f t="shared" ref="G384:J384" si="113">SUM(G375:G383)</f>
        <v>24.740000000000002</v>
      </c>
      <c r="H384" s="19">
        <f t="shared" si="113"/>
        <v>16.239999999999998</v>
      </c>
      <c r="I384" s="19">
        <f t="shared" si="113"/>
        <v>81.14</v>
      </c>
      <c r="J384" s="19">
        <f t="shared" si="113"/>
        <v>737.74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9" t="s">
        <v>4</v>
      </c>
      <c r="D385" s="60"/>
      <c r="E385" s="30"/>
      <c r="F385" s="31">
        <f>F374+F384</f>
        <v>1320</v>
      </c>
      <c r="G385" s="31">
        <f t="shared" ref="G385:H385" si="114">G374+G384</f>
        <v>48.7</v>
      </c>
      <c r="H385" s="31">
        <f t="shared" si="114"/>
        <v>35.129999999999995</v>
      </c>
      <c r="I385" s="31">
        <f>I374+I384</f>
        <v>157.5</v>
      </c>
      <c r="J385" s="31">
        <f t="shared" ref="J385" si="115">J374+J384</f>
        <v>1320.08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6" t="s">
        <v>5</v>
      </c>
      <c r="D386" s="57"/>
      <c r="E386" s="58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1329.5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49.972500000000004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42.166000000000011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178.13849999999996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1329.1235000000001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2023-10-18T09:30:50Z</dcterms:modified>
</cp:coreProperties>
</file>